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338" documentId="8_{E0CF77C5-F7B3-4E0F-BD14-A21977A47186}" xr6:coauthVersionLast="47" xr6:coauthVersionMax="47" xr10:uidLastSave="{A8854456-E9F1-4650-8DF9-74D94C6A44BB}"/>
  <bookViews>
    <workbookView xWindow="-120" yWindow="-120" windowWidth="29040" windowHeight="15840" xr2:uid="{00000000-000D-0000-FFFF-FFFF00000000}"/>
  </bookViews>
  <sheets>
    <sheet name="02.25-03.03" sheetId="45" r:id="rId1"/>
    <sheet name="02.18-02.24" sheetId="44" r:id="rId2"/>
    <sheet name="02.11-02.17" sheetId="43" r:id="rId3"/>
    <sheet name="02.04-02.10" sheetId="42" r:id="rId4"/>
    <sheet name="01.28-02.03" sheetId="41" r:id="rId5"/>
    <sheet name="01.21-01.27" sheetId="40" r:id="rId6"/>
    <sheet name="01.14-01.20" sheetId="39" r:id="rId7"/>
    <sheet name="01.07-01.13" sheetId="38" r:id="rId8"/>
    <sheet name="12.31-01.06" sheetId="37" r:id="rId9"/>
    <sheet name="12.24-12.30" sheetId="36" r:id="rId10"/>
    <sheet name="12.17-12.23" sheetId="35" r:id="rId11"/>
    <sheet name="12.10-12.16" sheetId="34" r:id="rId12"/>
    <sheet name="12.03-12.09" sheetId="33" r:id="rId13"/>
    <sheet name="11.26-12.02" sheetId="32" r:id="rId14"/>
    <sheet name="11.19-11.25" sheetId="31" r:id="rId15"/>
    <sheet name="11.12-11.18" sheetId="30" r:id="rId16"/>
    <sheet name="11.05-11.11" sheetId="29" r:id="rId17"/>
    <sheet name="10.29-11.04" sheetId="28" r:id="rId18"/>
    <sheet name="10.22-10.28" sheetId="27" r:id="rId19"/>
    <sheet name="10.15-10.21" sheetId="26" r:id="rId20"/>
    <sheet name="10.08-10.14" sheetId="25" r:id="rId21"/>
    <sheet name="10.01-10.07" sheetId="24" r:id="rId22"/>
    <sheet name="09.24-09.30" sheetId="23" r:id="rId23"/>
    <sheet name="09.17-09.23" sheetId="22" r:id="rId24"/>
    <sheet name="09.10-09.16" sheetId="21" r:id="rId25"/>
    <sheet name="09.03-09.09" sheetId="20" r:id="rId26"/>
    <sheet name="08.27-09.02" sheetId="19" r:id="rId27"/>
    <sheet name="08.20-08.26" sheetId="18" r:id="rId28"/>
    <sheet name="08.13-08.19" sheetId="17" r:id="rId29"/>
    <sheet name="08.06-08.12" sheetId="16" r:id="rId30"/>
    <sheet name="07.30-08.05" sheetId="15" r:id="rId31"/>
    <sheet name="07.23-07.29" sheetId="14" r:id="rId32"/>
    <sheet name="07.16-07.22" sheetId="13" r:id="rId33"/>
    <sheet name="07.09-07.15" sheetId="12" r:id="rId34"/>
    <sheet name="07.02-07.08" sheetId="11" r:id="rId35"/>
    <sheet name="06.25-07.01" sheetId="10" r:id="rId36"/>
    <sheet name="06.18-06.24" sheetId="9" r:id="rId37"/>
    <sheet name="06.11-06.17" sheetId="8" r:id="rId38"/>
    <sheet name="06.04-06.10" sheetId="7" r:id="rId39"/>
    <sheet name="05.28-06.03" sheetId="6" r:id="rId40"/>
    <sheet name="05.21-05.27" sheetId="5" r:id="rId41"/>
    <sheet name="05.14-05.20" sheetId="4" r:id="rId42"/>
    <sheet name="05.07-05.13" sheetId="3" r:id="rId43"/>
    <sheet name="04.30-05.06" sheetId="2" r:id="rId44"/>
    <sheet name="04.28-29" sheetId="1" r:id="rId4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5" l="1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G35" i="4"/>
  <c r="G44" i="4"/>
  <c r="F44" i="4"/>
  <c r="D44" i="4"/>
  <c r="F47" i="8"/>
  <c r="E52" i="8"/>
  <c r="E47" i="8"/>
  <c r="E35" i="8"/>
  <c r="G52" i="8"/>
  <c r="G47" i="8"/>
  <c r="G35" i="8"/>
  <c r="E35" i="4"/>
  <c r="E44" i="4"/>
  <c r="D47" i="8"/>
  <c r="D52" i="8"/>
  <c r="F52" i="8"/>
  <c r="D35" i="4"/>
  <c r="F35" i="4"/>
  <c r="D35" i="8"/>
  <c r="F35" i="8"/>
</calcChain>
</file>

<file path=xl/sharedStrings.xml><?xml version="1.0" encoding="utf-8"?>
<sst xmlns="http://schemas.openxmlformats.org/spreadsheetml/2006/main" count="6974" uniqueCount="520">
  <si>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</si>
  <si>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</si>
  <si>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</si>
  <si>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</si>
  <si>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</si>
  <si>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</si>
  <si>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</si>
  <si>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</si>
  <si>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</si>
  <si>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</si>
  <si>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</si>
  <si>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</si>
  <si>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</si>
  <si>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</si>
  <si>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</si>
  <si>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</si>
  <si>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</si>
  <si>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</si>
  <si>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</si>
  <si>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</si>
  <si>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</si>
  <si>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</si>
  <si>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</si>
  <si>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</si>
  <si>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</si>
  <si>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</si>
  <si>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</si>
  <si>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</si>
  <si>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</si>
  <si>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</si>
  <si>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</si>
  <si>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</si>
  <si>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</si>
  <si>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</si>
  <si>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</si>
  <si>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</si>
  <si>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</si>
  <si>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</si>
  <si>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</si>
  <si>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</si>
  <si>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</si>
  <si>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</si>
  <si>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</si>
  <si>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</si>
  <si>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</si>
  <si>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</si>
  <si>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</si>
  <si>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</si>
  <si>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</si>
  <si>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</si>
  <si>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</si>
  <si>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</si>
  <si>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</si>
  <si>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</si>
  <si>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</si>
  <si>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</si>
  <si>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</si>
  <si>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</si>
  <si>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</si>
  <si>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</si>
  <si>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</si>
  <si>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</si>
  <si>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</si>
  <si>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</si>
  <si>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</si>
  <si>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</si>
  <si>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</si>
  <si>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</si>
  <si>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</si>
  <si>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</si>
  <si>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</si>
  <si>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</si>
  <si>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</si>
  <si>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</si>
  <si>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</si>
  <si>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</si>
  <si>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</si>
  <si>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</si>
  <si>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</si>
  <si>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</si>
  <si>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</si>
  <si>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</si>
  <si>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</si>
  <si>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</si>
  <si>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</si>
  <si>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</si>
  <si>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</si>
  <si>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</si>
  <si>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</si>
  <si>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</si>
  <si>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</si>
  <si>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</si>
  <si>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</si>
  <si>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</si>
  <si>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</si>
  <si>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</si>
  <si>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</si>
  <si>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</si>
  <si>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</si>
  <si>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</si>
  <si>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</si>
  <si>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</si>
  <si>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</si>
  <si>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</si>
  <si>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</si>
  <si>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</si>
  <si>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</si>
  <si>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</si>
  <si>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</si>
  <si>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</si>
  <si>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</si>
  <si>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</si>
  <si>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</si>
  <si>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</si>
  <si>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</si>
  <si>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</si>
  <si>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</si>
  <si>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</si>
  <si>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</si>
  <si>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</si>
  <si>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</si>
  <si>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</si>
  <si>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</si>
  <si>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</si>
  <si>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</si>
  <si>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</si>
  <si>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</si>
  <si>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</si>
  <si>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</si>
  <si>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</si>
  <si>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</si>
  <si>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</si>
  <si>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</si>
  <si>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</si>
  <si>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</si>
  <si>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</si>
  <si>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</si>
  <si>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</si>
  <si>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</si>
  <si>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</si>
  <si>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</si>
  <si>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</si>
  <si>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</si>
  <si>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</si>
  <si>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</si>
  <si>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</si>
  <si>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</si>
  <si>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</si>
  <si>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</si>
  <si>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</si>
  <si>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</si>
  <si>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</si>
  <si>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</si>
  <si>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</si>
  <si>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</si>
  <si>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</si>
  <si>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</si>
  <si>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</si>
  <si>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</si>
  <si>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</si>
  <si>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</si>
  <si>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</si>
  <si>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</si>
  <si>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</si>
  <si>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</si>
  <si>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</si>
  <si>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</si>
  <si>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</si>
  <si>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</si>
  <si>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</si>
  <si>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</si>
  <si>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</si>
  <si>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</si>
  <si>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</si>
  <si>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</si>
  <si>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</si>
  <si>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</si>
  <si>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</si>
  <si>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</si>
  <si>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</si>
  <si>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</si>
  <si>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</si>
  <si>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</si>
  <si>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</si>
  <si>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</si>
  <si>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</si>
  <si>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</si>
  <si>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</si>
  <si>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</si>
  <si>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</si>
  <si>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</si>
  <si>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</si>
  <si>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</si>
  <si>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</si>
  <si>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</si>
  <si>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</si>
  <si>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</si>
  <si>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</si>
  <si>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</si>
  <si>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</si>
  <si>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</si>
  <si>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</si>
  <si>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</si>
  <si>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</si>
  <si>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</si>
  <si>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</si>
  <si>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</si>
  <si>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</si>
  <si>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</si>
  <si>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</si>
  <si>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</si>
  <si>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</si>
  <si>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</si>
  <si>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</si>
  <si>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</si>
  <si>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</si>
  <si>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</si>
  <si>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</si>
  <si>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</si>
  <si>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</si>
  <si>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</si>
  <si>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</si>
  <si>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</si>
  <si>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</si>
  <si>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</si>
  <si>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</si>
  <si>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</si>
  <si>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</si>
  <si>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</si>
  <si>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</si>
  <si>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</si>
  <si>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</si>
  <si>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</si>
  <si>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</si>
  <si>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</si>
  <si>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</si>
  <si>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</si>
  <si>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</si>
  <si>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</si>
  <si>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</si>
  <si>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</si>
  <si>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</si>
  <si>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</si>
  <si>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</si>
  <si>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</si>
  <si>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</si>
  <si>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</si>
  <si>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</si>
  <si>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</si>
  <si>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</si>
  <si>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</si>
  <si>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</si>
  <si>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</si>
  <si>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</si>
  <si>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</si>
  <si>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</si>
  <si>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</si>
  <si>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</si>
  <si>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</si>
  <si>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</si>
  <si>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</si>
  <si>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</si>
  <si>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</si>
  <si>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</si>
  <si>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</si>
  <si>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</si>
  <si>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</si>
  <si>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</si>
  <si>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</si>
  <si>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</si>
  <si>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</si>
  <si>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</si>
  <si>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</si>
  <si>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</si>
  <si>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</si>
  <si>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</si>
  <si>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</si>
  <si>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</si>
  <si>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</si>
  <si>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</si>
  <si>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</si>
  <si>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</si>
  <si>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</si>
  <si>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</si>
  <si>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</si>
  <si>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</si>
  <si>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</si>
  <si>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</si>
  <si>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</si>
  <si>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</si>
  <si>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</si>
  <si>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</si>
  <si>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</si>
  <si>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</si>
  <si>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</si>
  <si>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</si>
  <si>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</si>
  <si>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</si>
  <si>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</si>
  <si>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</si>
  <si>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</si>
  <si>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</si>
  <si>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</si>
  <si>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</si>
  <si>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</si>
  <si>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</si>
  <si>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</si>
  <si>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</si>
  <si>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</si>
  <si>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</si>
  <si>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</si>
  <si>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</si>
  <si>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</si>
  <si>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</si>
  <si>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</si>
  <si>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</si>
  <si>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</si>
  <si>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</si>
  <si>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</si>
  <si>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</si>
  <si>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</si>
  <si>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</si>
  <si>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</si>
  <si>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</si>
  <si>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</si>
  <si>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</si>
  <si>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</si>
  <si>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</si>
  <si>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</si>
  <si>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</si>
  <si>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</si>
  <si>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</si>
  <si>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</si>
  <si>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</si>
  <si>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</si>
  <si>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</si>
  <si>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</si>
  <si>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</si>
  <si>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</si>
  <si>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</si>
  <si>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</si>
  <si>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</si>
  <si>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</si>
  <si>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</si>
  <si>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</si>
  <si>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</si>
  <si>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</si>
  <si>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</si>
  <si>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</si>
  <si>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</si>
  <si>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</si>
  <si>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</si>
  <si>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</si>
  <si>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</si>
  <si>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</si>
  <si>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</si>
  <si>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</si>
  <si>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</si>
  <si>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</si>
  <si>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</si>
  <si>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</si>
  <si>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</si>
  <si>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</si>
  <si>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</si>
  <si>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</si>
  <si>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</si>
  <si>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</si>
  <si>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</si>
  <si>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</si>
  <si>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</si>
  <si>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</si>
  <si>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</si>
  <si>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</si>
  <si>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</si>
  <si>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</si>
  <si>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</si>
  <si>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</si>
  <si>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</si>
  <si>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</si>
  <si>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</si>
  <si>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</si>
  <si>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</si>
  <si>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</si>
  <si>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</si>
  <si>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</si>
  <si>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</si>
  <si>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</si>
  <si>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</si>
  <si>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</si>
  <si>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</si>
  <si>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</si>
  <si>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</si>
  <si>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</si>
  <si>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</si>
  <si>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</si>
  <si>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</si>
  <si>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</si>
  <si>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</si>
  <si>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</si>
  <si>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</si>
  <si>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</si>
  <si>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</si>
  <si>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</si>
  <si>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</si>
  <si>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</si>
  <si>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</si>
  <si>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</si>
  <si>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</si>
  <si>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</si>
  <si>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</si>
  <si>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</si>
  <si>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</si>
  <si>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</si>
  <si>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</si>
  <si>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</si>
  <si>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</si>
  <si>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</si>
  <si>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</si>
  <si>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</si>
  <si>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</si>
  <si>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</si>
  <si>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</si>
  <si>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</si>
  <si>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</si>
  <si>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</si>
  <si>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</si>
  <si>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</si>
  <si>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</si>
  <si>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</si>
  <si>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</si>
  <si>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</si>
  <si>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</si>
  <si>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</si>
  <si>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</si>
  <si>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</si>
  <si>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</si>
  <si>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</si>
  <si>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</si>
  <si>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</si>
  <si>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</si>
  <si>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</si>
  <si>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</si>
  <si>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</si>
  <si>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</si>
  <si>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</si>
  <si>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</si>
  <si>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</si>
  <si>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</si>
  <si>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</si>
  <si>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</si>
  <si>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</si>
  <si>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</si>
  <si>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</si>
  <si>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</si>
  <si>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</si>
  <si>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</si>
  <si>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</si>
  <si>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</si>
  <si>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</si>
  <si>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</si>
  <si>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</si>
  <si>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</si>
  <si>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</si>
  <si>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</si>
  <si>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</si>
  <si>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</si>
  <si>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</si>
  <si>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</si>
  <si>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</si>
  <si>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</si>
  <si>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</si>
  <si>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</si>
  <si>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</si>
  <si>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</si>
  <si>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</si>
  <si>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</si>
  <si>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</si>
  <si>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</si>
  <si>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</si>
  <si>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</si>
  <si>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</si>
  <si>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</si>
  <si>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</si>
  <si>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</si>
  <si>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</si>
  <si>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</si>
  <si>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</si>
  <si>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</si>
  <si>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</si>
  <si>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</si>
  <si>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</si>
  <si>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</si>
  <si>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</si>
  <si>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</si>
  <si>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</si>
  <si>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</si>
  <si>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</si>
  <si>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</si>
  <si>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</si>
  <si>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</si>
  <si>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</si>
  <si>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</si>
  <si>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</si>
  <si>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</si>
  <si>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</si>
  <si>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</si>
  <si>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</si>
  <si>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</si>
  <si>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</si>
  <si>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</si>
  <si>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</si>
  <si>
    <t>February 25 - March 3</t>
  </si>
  <si>
    <t>Vasario 25 - kovo 3 d.</t>
  </si>
  <si>
    <t>February 25 - March 3 Lithuanian top</t>
  </si>
  <si>
    <t>Vasario 25 - kovo 3 d. Lietuvos kino teatruose rodytų filmų topas</t>
  </si>
  <si>
    <t>Betmenas (The Batman)</t>
  </si>
  <si>
    <t>Monstrų šeimynėlė 2 (Happy Family 2)</t>
  </si>
  <si>
    <t>Šešėlių žaidimas (Blacklight)</t>
  </si>
  <si>
    <t>Trys šeimos (Tre piani)</t>
  </si>
  <si>
    <t>Mėlyna kaip apelsinas žemė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</si>
</sst>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7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abSelected="1" zoomScale="60" zoomScaleNormal="60" workbookViewId="0">
      <selection activeCell="V44" sqref="V44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7.285156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513</v>
      </c>
      <c r="F1" s="235"/>
      <c r="G1" s="235"/>
      <c r="H1" s="235"/>
      <c r="I1" s="235"/>
    </row>
    <row r="2" spans="1:29" ht="19.5" customHeight="1">
      <c r="E2" s="235" t="s">
        <v>514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  <c r="Y5" s="33"/>
    </row>
    <row r="6" spans="1:29" ht="19.5">
      <c r="A6" s="367"/>
      <c r="B6" s="367"/>
      <c r="C6" s="370"/>
      <c r="D6" s="237" t="s">
        <v>511</v>
      </c>
      <c r="E6" s="237" t="s">
        <v>504</v>
      </c>
      <c r="F6" s="370"/>
      <c r="G6" s="370" t="s">
        <v>511</v>
      </c>
      <c r="H6" s="370"/>
      <c r="I6" s="370"/>
      <c r="J6" s="370"/>
      <c r="K6" s="370"/>
      <c r="L6" s="370"/>
      <c r="M6" s="370"/>
      <c r="N6" s="370"/>
      <c r="O6" s="370"/>
    </row>
    <row r="7" spans="1:29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9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  <c r="Y8" s="33"/>
    </row>
    <row r="9" spans="1:29" ht="15" customHeight="1">
      <c r="A9" s="366"/>
      <c r="B9" s="366"/>
      <c r="C9" s="369" t="s">
        <v>13</v>
      </c>
      <c r="D9" s="342"/>
      <c r="E9" s="342"/>
      <c r="F9" s="369" t="s">
        <v>15</v>
      </c>
      <c r="G9" s="342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9" ht="19.5">
      <c r="A10" s="367"/>
      <c r="B10" s="367"/>
      <c r="C10" s="370"/>
      <c r="D10" s="343" t="s">
        <v>512</v>
      </c>
      <c r="E10" s="343" t="s">
        <v>505</v>
      </c>
      <c r="F10" s="370"/>
      <c r="G10" s="343" t="s">
        <v>512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9">
      <c r="A11" s="367"/>
      <c r="B11" s="367"/>
      <c r="C11" s="370"/>
      <c r="D11" s="343" t="s">
        <v>14</v>
      </c>
      <c r="E11" s="237" t="s">
        <v>14</v>
      </c>
      <c r="F11" s="370"/>
      <c r="G11" s="343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347"/>
      <c r="T11" s="347"/>
      <c r="U11" s="346"/>
      <c r="Y11" s="33"/>
    </row>
    <row r="12" spans="1:29" ht="15.6" customHeight="1" thickBot="1">
      <c r="A12" s="367"/>
      <c r="B12" s="368"/>
      <c r="C12" s="371"/>
      <c r="D12" s="344"/>
      <c r="E12" s="238" t="s">
        <v>2</v>
      </c>
      <c r="F12" s="371"/>
      <c r="G12" s="344" t="s">
        <v>17</v>
      </c>
      <c r="H12" s="263"/>
      <c r="I12" s="371"/>
      <c r="J12" s="263"/>
      <c r="K12" s="263"/>
      <c r="L12" s="263"/>
      <c r="M12" s="263"/>
      <c r="N12" s="263"/>
      <c r="O12" s="371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496</v>
      </c>
      <c r="D13" s="353">
        <v>45366.7</v>
      </c>
      <c r="E13" s="352">
        <v>87617.64</v>
      </c>
      <c r="F13" s="356">
        <f t="shared" ref="F13" si="0">(D13-E13)/E13</f>
        <v>-0.48221956217948808</v>
      </c>
      <c r="G13" s="353">
        <v>6070</v>
      </c>
      <c r="H13" s="352">
        <v>225</v>
      </c>
      <c r="I13" s="352">
        <f t="shared" ref="I13" si="1">G13/H13</f>
        <v>26.977777777777778</v>
      </c>
      <c r="J13" s="352">
        <v>11</v>
      </c>
      <c r="K13" s="352">
        <v>2</v>
      </c>
      <c r="L13" s="353">
        <v>142888.06</v>
      </c>
      <c r="M13" s="353">
        <v>19510</v>
      </c>
      <c r="N13" s="351">
        <v>44610</v>
      </c>
      <c r="O13" s="350" t="s">
        <v>73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>
        <v>2</v>
      </c>
      <c r="C14" s="354" t="s">
        <v>497</v>
      </c>
      <c r="D14" s="353">
        <v>21354.17</v>
      </c>
      <c r="E14" s="352">
        <v>55675.77</v>
      </c>
      <c r="F14" s="356">
        <f>(D14-E14)/E14</f>
        <v>-0.61645487794780385</v>
      </c>
      <c r="G14" s="353">
        <v>3568</v>
      </c>
      <c r="H14" s="352">
        <v>176</v>
      </c>
      <c r="I14" s="352">
        <f>G14/H14</f>
        <v>20.272727272727273</v>
      </c>
      <c r="J14" s="352">
        <v>21</v>
      </c>
      <c r="K14" s="352">
        <v>2</v>
      </c>
      <c r="L14" s="353">
        <v>98270.64</v>
      </c>
      <c r="M14" s="353">
        <v>16450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 t="s">
        <v>67</v>
      </c>
      <c r="C15" s="354" t="s">
        <v>516</v>
      </c>
      <c r="D15" s="353">
        <v>19264</v>
      </c>
      <c r="E15" s="352" t="s">
        <v>30</v>
      </c>
      <c r="F15" s="352" t="s">
        <v>30</v>
      </c>
      <c r="G15" s="353">
        <v>3885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19264</v>
      </c>
      <c r="M15" s="353">
        <v>3885</v>
      </c>
      <c r="N15" s="351">
        <v>44617</v>
      </c>
      <c r="O15" s="350" t="s">
        <v>31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502</v>
      </c>
      <c r="D16" s="353">
        <v>14715.26</v>
      </c>
      <c r="E16" s="352">
        <v>29038.579999999998</v>
      </c>
      <c r="F16" s="356">
        <f>(D16-E16)/E16</f>
        <v>-0.49325139176915672</v>
      </c>
      <c r="G16" s="353">
        <v>2947</v>
      </c>
      <c r="H16" s="352">
        <v>181</v>
      </c>
      <c r="I16" s="352">
        <f>G16/H16</f>
        <v>16.281767955801104</v>
      </c>
      <c r="J16" s="352">
        <v>16</v>
      </c>
      <c r="K16" s="352">
        <v>2</v>
      </c>
      <c r="L16" s="353">
        <v>44930.09</v>
      </c>
      <c r="M16" s="353">
        <v>9307</v>
      </c>
      <c r="N16" s="351">
        <v>44610</v>
      </c>
      <c r="O16" s="350" t="s">
        <v>43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 t="s">
        <v>40</v>
      </c>
      <c r="C17" s="354" t="s">
        <v>515</v>
      </c>
      <c r="D17" s="353">
        <v>11372.53</v>
      </c>
      <c r="E17" s="352" t="s">
        <v>30</v>
      </c>
      <c r="F17" s="352" t="s">
        <v>30</v>
      </c>
      <c r="G17" s="353">
        <v>1674</v>
      </c>
      <c r="H17" s="352">
        <v>16</v>
      </c>
      <c r="I17" s="352">
        <f>G17/H17</f>
        <v>104.625</v>
      </c>
      <c r="J17" s="352">
        <v>10</v>
      </c>
      <c r="K17" s="352">
        <v>0</v>
      </c>
      <c r="L17" s="353">
        <v>11372.53</v>
      </c>
      <c r="M17" s="353">
        <v>1674</v>
      </c>
      <c r="N17" s="351" t="s">
        <v>190</v>
      </c>
      <c r="O17" s="350" t="s">
        <v>34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508</v>
      </c>
      <c r="D18" s="353">
        <v>10976.06</v>
      </c>
      <c r="E18" s="352" t="s">
        <v>30</v>
      </c>
      <c r="F18" s="352" t="s">
        <v>30</v>
      </c>
      <c r="G18" s="353">
        <v>1771</v>
      </c>
      <c r="H18" s="352">
        <v>147</v>
      </c>
      <c r="I18" s="352">
        <f>G18/H18</f>
        <v>12.047619047619047</v>
      </c>
      <c r="J18" s="352">
        <v>18</v>
      </c>
      <c r="K18" s="352">
        <v>1</v>
      </c>
      <c r="L18" s="353">
        <v>11548.66</v>
      </c>
      <c r="M18" s="353">
        <v>1866</v>
      </c>
      <c r="N18" s="351">
        <v>44617</v>
      </c>
      <c r="O18" s="350" t="s">
        <v>34</v>
      </c>
      <c r="P18" s="347"/>
      <c r="Q18" s="359"/>
      <c r="R18" s="359"/>
      <c r="S18" s="359"/>
      <c r="T18" s="359"/>
      <c r="U18" s="360"/>
      <c r="V18" s="360"/>
      <c r="W18" s="346"/>
      <c r="X18" s="8"/>
      <c r="Y18" s="361"/>
      <c r="Z18" s="360"/>
      <c r="AA18" s="361"/>
      <c r="AB18" s="346"/>
    </row>
    <row r="19" spans="1:29" ht="25.35" customHeight="1">
      <c r="A19" s="349">
        <v>7</v>
      </c>
      <c r="B19" s="349">
        <v>5</v>
      </c>
      <c r="C19" s="354" t="s">
        <v>489</v>
      </c>
      <c r="D19" s="353">
        <v>7453.2</v>
      </c>
      <c r="E19" s="352">
        <v>20729.38</v>
      </c>
      <c r="F19" s="356">
        <f>(D19-E19)/E19</f>
        <v>-0.64045234348542979</v>
      </c>
      <c r="G19" s="353">
        <v>1155</v>
      </c>
      <c r="H19" s="352">
        <v>80</v>
      </c>
      <c r="I19" s="352">
        <f>G19/H19</f>
        <v>14.4375</v>
      </c>
      <c r="J19" s="352">
        <v>10</v>
      </c>
      <c r="K19" s="352">
        <v>3</v>
      </c>
      <c r="L19" s="353">
        <v>83539</v>
      </c>
      <c r="M19" s="353">
        <v>13014</v>
      </c>
      <c r="N19" s="351">
        <v>44603</v>
      </c>
      <c r="O19" s="350" t="s">
        <v>32</v>
      </c>
      <c r="P19" s="347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346"/>
    </row>
    <row r="20" spans="1:29" ht="25.35" customHeight="1">
      <c r="A20" s="349">
        <v>8</v>
      </c>
      <c r="B20" s="349">
        <v>4</v>
      </c>
      <c r="C20" s="354" t="s">
        <v>479</v>
      </c>
      <c r="D20" s="353">
        <v>7141.22</v>
      </c>
      <c r="E20" s="352">
        <v>24629.06</v>
      </c>
      <c r="F20" s="356">
        <f>(D20-E20)/E20</f>
        <v>-0.7100490233894432</v>
      </c>
      <c r="G20" s="353">
        <v>1452</v>
      </c>
      <c r="H20" s="352">
        <v>135</v>
      </c>
      <c r="I20" s="352">
        <f>G20/H20</f>
        <v>10.755555555555556</v>
      </c>
      <c r="J20" s="352">
        <v>11</v>
      </c>
      <c r="K20" s="352">
        <v>3</v>
      </c>
      <c r="L20" s="353">
        <v>91158.86</v>
      </c>
      <c r="M20" s="353">
        <v>18724</v>
      </c>
      <c r="N20" s="351">
        <v>44603</v>
      </c>
      <c r="O20" s="350" t="s">
        <v>27</v>
      </c>
      <c r="P20" s="347"/>
      <c r="Q20" s="359"/>
      <c r="R20" s="359"/>
      <c r="S20" s="335"/>
      <c r="T20" s="359"/>
      <c r="V20" s="360"/>
      <c r="W20" s="360"/>
      <c r="X20" s="361"/>
      <c r="Y20" s="8"/>
      <c r="Z20" s="360"/>
      <c r="AA20" s="361"/>
      <c r="AB20" s="346"/>
      <c r="AC20" s="346"/>
    </row>
    <row r="21" spans="1:29" ht="25.35" customHeight="1">
      <c r="A21" s="349">
        <v>9</v>
      </c>
      <c r="B21" s="349" t="s">
        <v>67</v>
      </c>
      <c r="C21" s="354" t="s">
        <v>517</v>
      </c>
      <c r="D21" s="353">
        <v>6949.12</v>
      </c>
      <c r="E21" s="352" t="s">
        <v>30</v>
      </c>
      <c r="F21" s="352" t="s">
        <v>30</v>
      </c>
      <c r="G21" s="353">
        <v>1074</v>
      </c>
      <c r="H21" s="352">
        <v>144</v>
      </c>
      <c r="I21" s="352">
        <f>G21/H21</f>
        <v>7.458333333333333</v>
      </c>
      <c r="J21" s="352">
        <v>16</v>
      </c>
      <c r="K21" s="352">
        <v>1</v>
      </c>
      <c r="L21" s="353">
        <v>6949</v>
      </c>
      <c r="M21" s="353">
        <v>1074</v>
      </c>
      <c r="N21" s="351">
        <v>44617</v>
      </c>
      <c r="O21" s="350" t="s">
        <v>33</v>
      </c>
      <c r="P21" s="347"/>
      <c r="Q21" s="359"/>
      <c r="R21" s="359"/>
      <c r="S21" s="335"/>
      <c r="T21" s="359"/>
      <c r="V21" s="360"/>
      <c r="W21" s="360"/>
      <c r="X21" s="361"/>
      <c r="Y21" s="8"/>
      <c r="Z21" s="360"/>
      <c r="AA21" s="361"/>
      <c r="AB21" s="346"/>
      <c r="AC21" s="346"/>
    </row>
    <row r="22" spans="1:29" ht="25.35" customHeight="1">
      <c r="A22" s="349">
        <v>10</v>
      </c>
      <c r="B22" s="349">
        <v>6</v>
      </c>
      <c r="C22" s="354" t="s">
        <v>490</v>
      </c>
      <c r="D22" s="353">
        <v>6664.93</v>
      </c>
      <c r="E22" s="352">
        <v>19391.88</v>
      </c>
      <c r="F22" s="356">
        <f>(D22-E22)/E22</f>
        <v>-0.65630305055518079</v>
      </c>
      <c r="G22" s="353">
        <v>1092</v>
      </c>
      <c r="H22" s="352">
        <v>74</v>
      </c>
      <c r="I22" s="352">
        <f>G22/H22</f>
        <v>14.756756756756756</v>
      </c>
      <c r="J22" s="352">
        <v>9</v>
      </c>
      <c r="K22" s="352">
        <v>3</v>
      </c>
      <c r="L22" s="353">
        <v>107779</v>
      </c>
      <c r="M22" s="353">
        <v>15103</v>
      </c>
      <c r="N22" s="351">
        <v>44603</v>
      </c>
      <c r="O22" s="350" t="s">
        <v>52</v>
      </c>
      <c r="P22" s="347"/>
      <c r="Q22" s="359"/>
      <c r="R22" s="359"/>
      <c r="S22" s="335"/>
      <c r="T22" s="359"/>
      <c r="V22" s="360"/>
      <c r="W22" s="360"/>
      <c r="X22" s="361"/>
      <c r="Y22" s="8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151257.18999999997</v>
      </c>
      <c r="E23" s="348">
        <v>284045.58</v>
      </c>
      <c r="F23" s="108">
        <f>(D23-E23)/E23</f>
        <v>-0.46748972471249167</v>
      </c>
      <c r="G23" s="348">
        <f t="shared" ref="E23:G23" si="2">SUM(G13:G22)</f>
        <v>24688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466</v>
      </c>
      <c r="D25" s="353">
        <v>5893.95</v>
      </c>
      <c r="E25" s="352">
        <v>19014.330000000002</v>
      </c>
      <c r="F25" s="356">
        <f>(D25-E25)/E25</f>
        <v>-0.69002589099905176</v>
      </c>
      <c r="G25" s="353">
        <v>896</v>
      </c>
      <c r="H25" s="352">
        <v>69</v>
      </c>
      <c r="I25" s="352">
        <f>G25/H25</f>
        <v>12.985507246376812</v>
      </c>
      <c r="J25" s="352">
        <v>8</v>
      </c>
      <c r="K25" s="352">
        <v>4</v>
      </c>
      <c r="L25" s="353">
        <v>141882.63</v>
      </c>
      <c r="M25" s="353">
        <v>19749</v>
      </c>
      <c r="N25" s="351">
        <v>44596</v>
      </c>
      <c r="O25" s="350" t="s">
        <v>27</v>
      </c>
      <c r="P25" s="347"/>
      <c r="Q25" s="359"/>
      <c r="R25" s="359"/>
      <c r="S25" s="359"/>
      <c r="T25" s="359"/>
      <c r="V25" s="330"/>
      <c r="W25" s="330"/>
      <c r="X25" s="330"/>
      <c r="Y25" s="8"/>
      <c r="Z25" s="360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510</v>
      </c>
      <c r="D26" s="353">
        <v>4909.17</v>
      </c>
      <c r="E26" s="352" t="s">
        <v>30</v>
      </c>
      <c r="F26" s="352" t="s">
        <v>30</v>
      </c>
      <c r="G26" s="353">
        <v>848</v>
      </c>
      <c r="H26" s="352">
        <v>130</v>
      </c>
      <c r="I26" s="352">
        <f>G26/H26</f>
        <v>6.523076923076923</v>
      </c>
      <c r="J26" s="352">
        <v>17</v>
      </c>
      <c r="K26" s="352">
        <v>1</v>
      </c>
      <c r="L26" s="353">
        <v>5297</v>
      </c>
      <c r="M26" s="353">
        <v>940</v>
      </c>
      <c r="N26" s="351">
        <v>44617</v>
      </c>
      <c r="O26" s="350" t="s">
        <v>52</v>
      </c>
      <c r="P26" s="347"/>
      <c r="Q26" s="359"/>
      <c r="R26" s="359"/>
      <c r="S26" s="359"/>
      <c r="T26" s="359"/>
      <c r="W26" s="360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429</v>
      </c>
      <c r="D27" s="353">
        <v>3853.21</v>
      </c>
      <c r="E27" s="352">
        <v>9517.0800000000017</v>
      </c>
      <c r="F27" s="356">
        <f>(D27-E27)/E27</f>
        <v>-0.59512686664397074</v>
      </c>
      <c r="G27" s="353">
        <v>577</v>
      </c>
      <c r="H27" s="352" t="s">
        <v>30</v>
      </c>
      <c r="I27" s="352" t="s">
        <v>30</v>
      </c>
      <c r="J27" s="352">
        <v>9</v>
      </c>
      <c r="K27" s="352">
        <v>9</v>
      </c>
      <c r="L27" s="353">
        <v>616426.71</v>
      </c>
      <c r="M27" s="353">
        <v>86746</v>
      </c>
      <c r="N27" s="351">
        <v>44561</v>
      </c>
      <c r="O27" s="350" t="s">
        <v>430</v>
      </c>
      <c r="P27" s="347"/>
      <c r="Q27" s="359"/>
      <c r="R27" s="359"/>
      <c r="S27" s="359"/>
      <c r="T27" s="359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49">
        <v>11</v>
      </c>
      <c r="C28" s="354" t="s">
        <v>368</v>
      </c>
      <c r="D28" s="353">
        <v>3736.81</v>
      </c>
      <c r="E28" s="353">
        <v>7911.88</v>
      </c>
      <c r="F28" s="356">
        <f>(D28-E28)/E28</f>
        <v>-0.52769632502009634</v>
      </c>
      <c r="G28" s="353">
        <v>725</v>
      </c>
      <c r="H28" s="352">
        <v>34</v>
      </c>
      <c r="I28" s="352">
        <f>G28/H28</f>
        <v>21.323529411764707</v>
      </c>
      <c r="J28" s="352">
        <v>5</v>
      </c>
      <c r="K28" s="352">
        <v>14</v>
      </c>
      <c r="L28" s="353">
        <v>209505</v>
      </c>
      <c r="M28" s="353">
        <v>41689</v>
      </c>
      <c r="N28" s="351">
        <v>44526</v>
      </c>
      <c r="O28" s="350" t="s">
        <v>32</v>
      </c>
      <c r="P28" s="347"/>
      <c r="Q28" s="359"/>
      <c r="R28" s="359"/>
      <c r="S28" s="359"/>
      <c r="T28" s="359"/>
      <c r="U28" s="347"/>
      <c r="V28" s="347"/>
      <c r="W28" s="346"/>
      <c r="X28" s="8"/>
      <c r="Y28" s="346"/>
      <c r="Z28" s="347"/>
      <c r="AC28" s="346"/>
    </row>
    <row r="29" spans="1:29" ht="25.35" customHeight="1">
      <c r="A29" s="349">
        <v>15</v>
      </c>
      <c r="B29" s="349" t="s">
        <v>67</v>
      </c>
      <c r="C29" s="354" t="s">
        <v>519</v>
      </c>
      <c r="D29" s="353">
        <v>2858.75</v>
      </c>
      <c r="E29" s="352" t="s">
        <v>30</v>
      </c>
      <c r="F29" s="352" t="s">
        <v>30</v>
      </c>
      <c r="G29" s="353">
        <v>447</v>
      </c>
      <c r="H29" s="352">
        <v>40</v>
      </c>
      <c r="I29" s="352">
        <f>G29/H29</f>
        <v>11.175000000000001</v>
      </c>
      <c r="J29" s="352">
        <v>13</v>
      </c>
      <c r="K29" s="352">
        <v>1</v>
      </c>
      <c r="L29" s="353">
        <v>2858.75</v>
      </c>
      <c r="M29" s="353">
        <v>447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V29" s="360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49">
        <v>8</v>
      </c>
      <c r="C30" s="354" t="s">
        <v>509</v>
      </c>
      <c r="D30" s="353">
        <v>2833.01</v>
      </c>
      <c r="E30" s="352">
        <v>10048.86</v>
      </c>
      <c r="F30" s="356">
        <f>(D30-E30)/E30</f>
        <v>-0.71807647832689481</v>
      </c>
      <c r="G30" s="353">
        <v>443</v>
      </c>
      <c r="H30" s="352">
        <v>27</v>
      </c>
      <c r="I30" s="352">
        <f>G30/H30</f>
        <v>16.407407407407408</v>
      </c>
      <c r="J30" s="352">
        <v>6</v>
      </c>
      <c r="K30" s="352">
        <v>2</v>
      </c>
      <c r="L30" s="353">
        <v>12882</v>
      </c>
      <c r="M30" s="353">
        <v>1920</v>
      </c>
      <c r="N30" s="351">
        <v>44610</v>
      </c>
      <c r="O30" s="350" t="s">
        <v>113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10</v>
      </c>
      <c r="C31" s="354" t="s">
        <v>467</v>
      </c>
      <c r="D31" s="353">
        <v>2375</v>
      </c>
      <c r="E31" s="352">
        <v>8383</v>
      </c>
      <c r="F31" s="356">
        <f>(D31-E31)/E31</f>
        <v>-0.71668853632351182</v>
      </c>
      <c r="G31" s="353">
        <v>449</v>
      </c>
      <c r="H31" s="352" t="s">
        <v>30</v>
      </c>
      <c r="I31" s="352" t="s">
        <v>30</v>
      </c>
      <c r="J31" s="352">
        <v>8</v>
      </c>
      <c r="K31" s="352">
        <v>4</v>
      </c>
      <c r="L31" s="353">
        <v>44348</v>
      </c>
      <c r="M31" s="353">
        <v>8977</v>
      </c>
      <c r="N31" s="351">
        <v>44596</v>
      </c>
      <c r="O31" s="350" t="s">
        <v>31</v>
      </c>
      <c r="P31" s="347"/>
      <c r="Q31" s="359"/>
      <c r="R31" s="359"/>
      <c r="S31" s="359"/>
      <c r="T31" s="359"/>
      <c r="U31" s="359"/>
      <c r="V31" s="359"/>
      <c r="W31" s="359"/>
      <c r="X31" s="361"/>
      <c r="Y31" s="8"/>
      <c r="Z31" s="361"/>
      <c r="AA31" s="346"/>
      <c r="AB31" s="346"/>
    </row>
    <row r="32" spans="1:29" ht="25.35" customHeight="1">
      <c r="A32" s="349">
        <v>18</v>
      </c>
      <c r="B32" s="349">
        <v>13</v>
      </c>
      <c r="C32" s="354" t="s">
        <v>412</v>
      </c>
      <c r="D32" s="353">
        <v>2335.4499999999998</v>
      </c>
      <c r="E32" s="353">
        <v>6356.1</v>
      </c>
      <c r="F32" s="356">
        <f>(D32-E32)/E32</f>
        <v>-0.63256556693569965</v>
      </c>
      <c r="G32" s="353">
        <v>380</v>
      </c>
      <c r="H32" s="352">
        <v>22</v>
      </c>
      <c r="I32" s="352">
        <f>G32/H32</f>
        <v>17.272727272727273</v>
      </c>
      <c r="J32" s="352">
        <v>5</v>
      </c>
      <c r="K32" s="352">
        <v>11</v>
      </c>
      <c r="L32" s="353">
        <v>796501.55</v>
      </c>
      <c r="M32" s="353">
        <v>115765</v>
      </c>
      <c r="N32" s="351">
        <v>44547</v>
      </c>
      <c r="O32" s="350" t="s">
        <v>73</v>
      </c>
      <c r="P32" s="347"/>
      <c r="Q32" s="359"/>
      <c r="R32" s="359"/>
      <c r="S32" s="359"/>
      <c r="T32" s="359"/>
      <c r="U32" s="359"/>
      <c r="V32" s="359"/>
      <c r="W32" s="359"/>
      <c r="X32" s="361"/>
      <c r="Y32" s="8"/>
      <c r="Z32" s="361"/>
      <c r="AA32" s="346"/>
      <c r="AB32" s="346"/>
    </row>
    <row r="33" spans="1:29" ht="25.35" customHeight="1">
      <c r="A33" s="349">
        <v>19</v>
      </c>
      <c r="B33" s="349">
        <v>12</v>
      </c>
      <c r="C33" s="354" t="s">
        <v>427</v>
      </c>
      <c r="D33" s="353">
        <v>2256.75</v>
      </c>
      <c r="E33" s="352">
        <v>7346.54</v>
      </c>
      <c r="F33" s="356">
        <f>(D33-E33)/E33</f>
        <v>-0.69281457665785529</v>
      </c>
      <c r="G33" s="353">
        <v>451</v>
      </c>
      <c r="H33" s="352">
        <v>43</v>
      </c>
      <c r="I33" s="352">
        <f>G33/H33</f>
        <v>10.488372093023257</v>
      </c>
      <c r="J33" s="352">
        <v>7</v>
      </c>
      <c r="K33" s="352">
        <v>8</v>
      </c>
      <c r="L33" s="353">
        <v>178312</v>
      </c>
      <c r="M33" s="353">
        <v>34924</v>
      </c>
      <c r="N33" s="351">
        <v>44568</v>
      </c>
      <c r="O33" s="350" t="s">
        <v>113</v>
      </c>
      <c r="P33" s="347"/>
      <c r="Q33" s="359"/>
      <c r="R33" s="359"/>
      <c r="S33" s="359"/>
      <c r="T33" s="360"/>
      <c r="U33" s="360"/>
      <c r="V33" s="360"/>
      <c r="W33" s="360"/>
      <c r="X33" s="361"/>
      <c r="Y33" s="8"/>
      <c r="Z33" s="360"/>
      <c r="AA33" s="346"/>
      <c r="AB33" s="346"/>
    </row>
    <row r="34" spans="1:29" ht="25.35" customHeight="1">
      <c r="A34" s="349">
        <v>20</v>
      </c>
      <c r="B34" s="349">
        <v>16</v>
      </c>
      <c r="C34" s="354" t="s">
        <v>411</v>
      </c>
      <c r="D34" s="353">
        <v>1763.06</v>
      </c>
      <c r="E34" s="353">
        <v>3873.2</v>
      </c>
      <c r="F34" s="356">
        <f>(D34-E34)/E34</f>
        <v>-0.54480532892698541</v>
      </c>
      <c r="G34" s="353">
        <v>355</v>
      </c>
      <c r="H34" s="352">
        <v>24</v>
      </c>
      <c r="I34" s="352">
        <f>G34/H34</f>
        <v>14.791666666666666</v>
      </c>
      <c r="J34" s="352">
        <v>4</v>
      </c>
      <c r="K34" s="352">
        <v>10</v>
      </c>
      <c r="L34" s="353">
        <v>316815</v>
      </c>
      <c r="M34" s="353">
        <v>64290</v>
      </c>
      <c r="N34" s="351">
        <v>44554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361"/>
      <c r="Y34" s="8"/>
      <c r="Z34" s="361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184072.35</v>
      </c>
      <c r="E35" s="348">
        <v>328379.96000000002</v>
      </c>
      <c r="F35" s="108">
        <f>(D35-E35)/E35</f>
        <v>-0.43945315664208012</v>
      </c>
      <c r="G35" s="348">
        <f t="shared" ref="E35:G35" si="3">SUM(G23:G34)</f>
        <v>30259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>
        <v>15</v>
      </c>
      <c r="C37" s="354" t="s">
        <v>454</v>
      </c>
      <c r="D37" s="353">
        <v>1573.2</v>
      </c>
      <c r="E37" s="352">
        <v>3883.34</v>
      </c>
      <c r="F37" s="356">
        <f>(D37-E37)/E37</f>
        <v>-0.59488481564838525</v>
      </c>
      <c r="G37" s="353">
        <v>224</v>
      </c>
      <c r="H37" s="352">
        <v>12</v>
      </c>
      <c r="I37" s="352">
        <f>G37/H37</f>
        <v>18.666666666666668</v>
      </c>
      <c r="J37" s="352">
        <v>5</v>
      </c>
      <c r="K37" s="352">
        <v>6</v>
      </c>
      <c r="L37" s="353">
        <v>67056</v>
      </c>
      <c r="M37" s="353">
        <v>10297</v>
      </c>
      <c r="N37" s="351">
        <v>44582</v>
      </c>
      <c r="O37" s="350" t="s">
        <v>32</v>
      </c>
      <c r="P37" s="347"/>
      <c r="Q37" s="359"/>
      <c r="R37" s="359"/>
      <c r="S37" s="359"/>
      <c r="T37" s="359"/>
      <c r="U37" s="360"/>
      <c r="V37" s="360"/>
      <c r="W37" s="360"/>
      <c r="X37" s="361"/>
      <c r="Y37" s="8"/>
      <c r="Z37" s="361"/>
      <c r="AA37" s="346"/>
      <c r="AB37" s="346"/>
    </row>
    <row r="38" spans="1:29" ht="25.35" customHeight="1">
      <c r="A38" s="349">
        <v>22</v>
      </c>
      <c r="B38" s="349" t="s">
        <v>67</v>
      </c>
      <c r="C38" s="354" t="s">
        <v>518</v>
      </c>
      <c r="D38" s="353">
        <v>1506</v>
      </c>
      <c r="E38" s="352" t="s">
        <v>30</v>
      </c>
      <c r="F38" s="352" t="s">
        <v>30</v>
      </c>
      <c r="G38" s="353">
        <v>281</v>
      </c>
      <c r="H38" s="352">
        <v>11</v>
      </c>
      <c r="I38" s="352">
        <f>G38/H38</f>
        <v>25.545454545454547</v>
      </c>
      <c r="J38" s="352">
        <v>3</v>
      </c>
      <c r="K38" s="352">
        <v>1</v>
      </c>
      <c r="L38" s="353">
        <v>1506</v>
      </c>
      <c r="M38" s="353">
        <v>281</v>
      </c>
      <c r="N38" s="351">
        <v>44617</v>
      </c>
      <c r="O38" s="350" t="s">
        <v>59</v>
      </c>
      <c r="P38" s="347"/>
      <c r="Q38" s="359"/>
      <c r="R38" s="359"/>
      <c r="S38" s="359"/>
      <c r="T38" s="359"/>
      <c r="U38" s="335"/>
      <c r="V38" s="360"/>
      <c r="W38" s="360"/>
      <c r="X38" s="346"/>
      <c r="Y38" s="361"/>
      <c r="Z38" s="361"/>
      <c r="AA38" s="8"/>
      <c r="AB38" s="346"/>
      <c r="AC38" s="346"/>
    </row>
    <row r="39" spans="1:29" ht="25.35" customHeight="1">
      <c r="A39" s="349">
        <v>23</v>
      </c>
      <c r="B39" s="349">
        <v>23</v>
      </c>
      <c r="C39" s="354" t="s">
        <v>447</v>
      </c>
      <c r="D39" s="353">
        <v>1498</v>
      </c>
      <c r="E39" s="352">
        <v>1153</v>
      </c>
      <c r="F39" s="356">
        <f>(D39-E39)/E39</f>
        <v>0.29921942758022552</v>
      </c>
      <c r="G39" s="353">
        <v>379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49930</v>
      </c>
      <c r="M39" s="353">
        <v>8822</v>
      </c>
      <c r="N39" s="351">
        <v>44575</v>
      </c>
      <c r="O39" s="350" t="s">
        <v>31</v>
      </c>
      <c r="P39" s="347"/>
      <c r="Q39" s="359"/>
      <c r="R39" s="359"/>
      <c r="S39" s="359"/>
      <c r="T39" s="359"/>
      <c r="U39" s="359"/>
      <c r="V39" s="359"/>
      <c r="W39" s="360"/>
      <c r="X39" s="346"/>
      <c r="Y39" s="361"/>
      <c r="Z39" s="361"/>
      <c r="AA39" s="8"/>
      <c r="AB39" s="346"/>
    </row>
    <row r="40" spans="1:29" ht="25.35" customHeight="1">
      <c r="A40" s="349">
        <v>24</v>
      </c>
      <c r="B40" s="349">
        <v>17</v>
      </c>
      <c r="C40" s="354" t="s">
        <v>465</v>
      </c>
      <c r="D40" s="353">
        <v>1322</v>
      </c>
      <c r="E40" s="352">
        <v>3070.7799999999997</v>
      </c>
      <c r="F40" s="356">
        <f>(D40-E40)/E40</f>
        <v>-0.56949048775881039</v>
      </c>
      <c r="G40" s="353">
        <v>211</v>
      </c>
      <c r="H40" s="352">
        <v>10</v>
      </c>
      <c r="I40" s="352">
        <f>G40/H40</f>
        <v>21.1</v>
      </c>
      <c r="J40" s="352">
        <v>3</v>
      </c>
      <c r="K40" s="352">
        <v>5</v>
      </c>
      <c r="L40" s="353">
        <v>25024.78</v>
      </c>
      <c r="M40" s="353">
        <v>4165</v>
      </c>
      <c r="N40" s="351">
        <v>44589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22</v>
      </c>
      <c r="C41" s="354" t="s">
        <v>367</v>
      </c>
      <c r="D41" s="353">
        <v>673.23</v>
      </c>
      <c r="E41" s="353">
        <v>1473.52</v>
      </c>
      <c r="F41" s="356">
        <f>(D41-E41)/E41</f>
        <v>-0.5431144470383843</v>
      </c>
      <c r="G41" s="353">
        <v>98</v>
      </c>
      <c r="H41" s="352">
        <v>7</v>
      </c>
      <c r="I41" s="352">
        <f>G41/H41</f>
        <v>14</v>
      </c>
      <c r="J41" s="352">
        <v>3</v>
      </c>
      <c r="K41" s="352">
        <v>14</v>
      </c>
      <c r="L41" s="353">
        <v>639164</v>
      </c>
      <c r="M41" s="353">
        <v>92145</v>
      </c>
      <c r="N41" s="351">
        <v>44526</v>
      </c>
      <c r="O41" s="350" t="s">
        <v>52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349">
        <v>21</v>
      </c>
      <c r="C42" s="354" t="s">
        <v>491</v>
      </c>
      <c r="D42" s="353">
        <v>661</v>
      </c>
      <c r="E42" s="352">
        <v>1706</v>
      </c>
      <c r="F42" s="356">
        <f>(D42-E42)/E42</f>
        <v>-0.61254396248534582</v>
      </c>
      <c r="G42" s="353">
        <v>103</v>
      </c>
      <c r="H42" s="352" t="s">
        <v>30</v>
      </c>
      <c r="I42" s="352" t="s">
        <v>30</v>
      </c>
      <c r="J42" s="352">
        <v>3</v>
      </c>
      <c r="K42" s="352">
        <v>3</v>
      </c>
      <c r="L42" s="353">
        <v>14892</v>
      </c>
      <c r="M42" s="353">
        <v>2417</v>
      </c>
      <c r="N42" s="351">
        <v>44603</v>
      </c>
      <c r="O42" s="350" t="s">
        <v>31</v>
      </c>
      <c r="P42" s="347"/>
      <c r="Q42" s="359"/>
      <c r="R42" s="359"/>
      <c r="S42" s="361"/>
      <c r="T42" s="361"/>
      <c r="U42" s="361"/>
      <c r="V42" s="361"/>
      <c r="W42" s="360"/>
      <c r="X42" s="361"/>
      <c r="Y42" s="8"/>
      <c r="Z42" s="361"/>
      <c r="AA42" s="346"/>
      <c r="AB42" s="346"/>
    </row>
    <row r="43" spans="1:29" ht="25.35" customHeight="1">
      <c r="A43" s="349">
        <v>27</v>
      </c>
      <c r="B43" s="362">
        <v>20</v>
      </c>
      <c r="C43" s="354" t="s">
        <v>463</v>
      </c>
      <c r="D43" s="353">
        <v>546.95000000000005</v>
      </c>
      <c r="E43" s="352">
        <v>1894.72</v>
      </c>
      <c r="F43" s="356">
        <f>(D43-E43)/E43</f>
        <v>-0.71132937848336431</v>
      </c>
      <c r="G43" s="353">
        <v>106</v>
      </c>
      <c r="H43" s="352">
        <v>7</v>
      </c>
      <c r="I43" s="352">
        <f>G43/H43</f>
        <v>15.142857142857142</v>
      </c>
      <c r="J43" s="352">
        <v>4</v>
      </c>
      <c r="K43" s="352">
        <v>5</v>
      </c>
      <c r="L43" s="353">
        <v>35850</v>
      </c>
      <c r="M43" s="353">
        <v>6907</v>
      </c>
      <c r="N43" s="351">
        <v>44589</v>
      </c>
      <c r="O43" s="350" t="s">
        <v>33</v>
      </c>
      <c r="P43" s="347"/>
      <c r="Q43" s="359"/>
      <c r="R43" s="359"/>
      <c r="S43" s="359"/>
      <c r="T43" s="359"/>
      <c r="U43" s="360"/>
      <c r="V43" s="360"/>
      <c r="W43" s="360"/>
      <c r="X43" s="361"/>
      <c r="Y43" s="361"/>
      <c r="Z43" s="8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455</v>
      </c>
      <c r="D44" s="353">
        <v>533.80999999999995</v>
      </c>
      <c r="E44" s="352">
        <v>2088.4699999999998</v>
      </c>
      <c r="F44" s="356">
        <f>(D44-E44)/E44</f>
        <v>-0.7444014038985477</v>
      </c>
      <c r="G44" s="353">
        <v>97</v>
      </c>
      <c r="H44" s="352">
        <v>6</v>
      </c>
      <c r="I44" s="352">
        <f>G44/H44</f>
        <v>16.166666666666668</v>
      </c>
      <c r="J44" s="352">
        <v>3</v>
      </c>
      <c r="K44" s="352">
        <v>6</v>
      </c>
      <c r="L44" s="353">
        <v>47378.28</v>
      </c>
      <c r="M44" s="353">
        <v>8927</v>
      </c>
      <c r="N44" s="351">
        <v>44582</v>
      </c>
      <c r="O44" s="350" t="s">
        <v>265</v>
      </c>
      <c r="P44" s="347"/>
      <c r="Q44" s="359"/>
      <c r="R44" s="359"/>
      <c r="S44" s="359"/>
      <c r="T44" s="359"/>
      <c r="U44" s="360"/>
      <c r="V44" s="360"/>
      <c r="W44" s="8"/>
      <c r="X44" s="346"/>
      <c r="Y44" s="361"/>
      <c r="Z44" s="360"/>
      <c r="AA44" s="361"/>
      <c r="AB44" s="346"/>
    </row>
    <row r="45" spans="1:29" ht="25.35" customHeight="1">
      <c r="A45" s="349">
        <v>29</v>
      </c>
      <c r="B45" s="362">
        <v>25</v>
      </c>
      <c r="C45" s="354" t="s">
        <v>453</v>
      </c>
      <c r="D45" s="353">
        <v>211</v>
      </c>
      <c r="E45" s="352">
        <v>459</v>
      </c>
      <c r="F45" s="356">
        <f>(D45-E45)/E45</f>
        <v>-0.54030501089324623</v>
      </c>
      <c r="G45" s="353">
        <v>39</v>
      </c>
      <c r="H45" s="352" t="s">
        <v>30</v>
      </c>
      <c r="I45" s="352" t="s">
        <v>30</v>
      </c>
      <c r="J45" s="352">
        <v>1</v>
      </c>
      <c r="K45" s="352">
        <v>7</v>
      </c>
      <c r="L45" s="353">
        <v>26036</v>
      </c>
      <c r="M45" s="353">
        <v>5573</v>
      </c>
      <c r="N45" s="351">
        <v>44575</v>
      </c>
      <c r="O45" s="350" t="s">
        <v>31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19</v>
      </c>
      <c r="C46" s="354" t="s">
        <v>478</v>
      </c>
      <c r="D46" s="353">
        <v>198</v>
      </c>
      <c r="E46" s="352">
        <v>1958.84</v>
      </c>
      <c r="F46" s="356">
        <f>(D46-E46)/E46</f>
        <v>-0.89891976884278446</v>
      </c>
      <c r="G46" s="353">
        <v>35</v>
      </c>
      <c r="H46" s="352">
        <v>7</v>
      </c>
      <c r="I46" s="352">
        <f>G46/H46</f>
        <v>5</v>
      </c>
      <c r="J46" s="352">
        <v>2</v>
      </c>
      <c r="K46" s="352">
        <v>4</v>
      </c>
      <c r="L46" s="353">
        <v>25886.52</v>
      </c>
      <c r="M46" s="353">
        <v>5032</v>
      </c>
      <c r="N46" s="351">
        <v>44596</v>
      </c>
      <c r="O46" s="350" t="s">
        <v>303</v>
      </c>
      <c r="P46" s="347"/>
      <c r="Q46" s="359"/>
      <c r="R46" s="359"/>
      <c r="S46" s="359"/>
      <c r="T46" s="359"/>
      <c r="U46" s="360"/>
      <c r="V46" s="360"/>
      <c r="W46" s="360"/>
      <c r="X46" s="346"/>
      <c r="Y46" s="361"/>
      <c r="Z46" s="361"/>
      <c r="AA46" s="8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192795.54000000004</v>
      </c>
      <c r="E47" s="348">
        <v>334942.08000000002</v>
      </c>
      <c r="F47" s="108">
        <f>(D47-E47)/E47</f>
        <v>-0.42439140522444946</v>
      </c>
      <c r="G47" s="348">
        <f t="shared" ref="E47:G47" si="4">SUM(G35:G46)</f>
        <v>31832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35" ht="25.35" customHeight="1">
      <c r="A49" s="349">
        <v>31</v>
      </c>
      <c r="B49" s="349">
        <v>26</v>
      </c>
      <c r="C49" s="354" t="s">
        <v>390</v>
      </c>
      <c r="D49" s="353">
        <v>125</v>
      </c>
      <c r="E49" s="352">
        <v>416.5</v>
      </c>
      <c r="F49" s="356">
        <f>(D49-E49)/E49</f>
        <v>-0.69987995198079234</v>
      </c>
      <c r="G49" s="353">
        <v>22</v>
      </c>
      <c r="H49" s="352">
        <v>2</v>
      </c>
      <c r="I49" s="352">
        <f>G49/H49</f>
        <v>11</v>
      </c>
      <c r="J49" s="352">
        <v>1</v>
      </c>
      <c r="K49" s="352">
        <v>13</v>
      </c>
      <c r="L49" s="353">
        <v>11887.5</v>
      </c>
      <c r="M49" s="353">
        <v>2426</v>
      </c>
      <c r="N49" s="351">
        <v>44533</v>
      </c>
      <c r="O49" s="350" t="s">
        <v>59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46"/>
      <c r="AA49" s="361"/>
      <c r="AB49" s="346"/>
      <c r="AE49" s="359"/>
      <c r="AF49" s="330"/>
      <c r="AG49" s="330"/>
      <c r="AH49" s="330"/>
      <c r="AI49" s="330"/>
    </row>
    <row r="50" spans="1:35" ht="25.35" customHeight="1">
      <c r="A50" s="349">
        <v>32</v>
      </c>
      <c r="B50" s="349">
        <v>28</v>
      </c>
      <c r="C50" s="354" t="s">
        <v>482</v>
      </c>
      <c r="D50" s="353">
        <v>94</v>
      </c>
      <c r="E50" s="352">
        <v>178</v>
      </c>
      <c r="F50" s="356">
        <f>(D50-E50)/E50</f>
        <v>-0.47191011235955055</v>
      </c>
      <c r="G50" s="353">
        <v>14</v>
      </c>
      <c r="H50" s="352">
        <v>2</v>
      </c>
      <c r="I50" s="352">
        <f>G50/H50</f>
        <v>7</v>
      </c>
      <c r="J50" s="352">
        <v>1</v>
      </c>
      <c r="K50" s="352">
        <v>9</v>
      </c>
      <c r="L50" s="353">
        <v>8733</v>
      </c>
      <c r="M50" s="353">
        <v>1608</v>
      </c>
      <c r="N50" s="351">
        <v>44561</v>
      </c>
      <c r="O50" s="350" t="s">
        <v>59</v>
      </c>
      <c r="P50" s="347"/>
      <c r="Q50" s="359"/>
      <c r="R50" s="359"/>
      <c r="S50" s="359"/>
      <c r="T50" s="359"/>
      <c r="U50" s="360"/>
      <c r="V50" s="360"/>
      <c r="W50" s="360"/>
      <c r="X50" s="361"/>
      <c r="Y50" s="8"/>
      <c r="Z50" s="346"/>
      <c r="AA50" s="361"/>
      <c r="AB50" s="346"/>
    </row>
    <row r="51" spans="1:35" ht="25.35" customHeight="1">
      <c r="A51" s="349">
        <v>33</v>
      </c>
      <c r="B51" s="349">
        <v>14</v>
      </c>
      <c r="C51" s="354" t="s">
        <v>492</v>
      </c>
      <c r="D51" s="353">
        <v>35</v>
      </c>
      <c r="E51" s="352">
        <v>5950.51</v>
      </c>
      <c r="F51" s="356">
        <f>(D51-E51)/E51</f>
        <v>-0.99411815121729064</v>
      </c>
      <c r="G51" s="353">
        <v>7</v>
      </c>
      <c r="H51" s="352">
        <v>1</v>
      </c>
      <c r="I51" s="352">
        <f>G51/H51</f>
        <v>7</v>
      </c>
      <c r="J51" s="352">
        <v>1</v>
      </c>
      <c r="K51" s="352">
        <v>3</v>
      </c>
      <c r="L51" s="353">
        <v>15277</v>
      </c>
      <c r="M51" s="353">
        <v>2229</v>
      </c>
      <c r="N51" s="351">
        <v>44603</v>
      </c>
      <c r="O51" s="350" t="s">
        <v>33</v>
      </c>
      <c r="P51" s="347"/>
      <c r="Q51" s="359"/>
      <c r="R51" s="359"/>
      <c r="S51" s="359"/>
      <c r="T51" s="359"/>
      <c r="U51" s="360"/>
      <c r="V51" s="360"/>
      <c r="W51" s="360"/>
      <c r="X51" s="8"/>
      <c r="Y51" s="361"/>
      <c r="Z51" s="361"/>
      <c r="AA51" s="346"/>
      <c r="AB51" s="346"/>
      <c r="AE51" s="359"/>
      <c r="AF51" s="331"/>
      <c r="AG51" s="331"/>
      <c r="AH51" s="331"/>
      <c r="AI51" s="331"/>
    </row>
    <row r="52" spans="1:35" ht="25.35" customHeight="1">
      <c r="A52" s="349">
        <v>34</v>
      </c>
      <c r="B52" s="355" t="s">
        <v>30</v>
      </c>
      <c r="C52" s="354" t="s">
        <v>452</v>
      </c>
      <c r="D52" s="353">
        <v>30</v>
      </c>
      <c r="E52" s="352" t="s">
        <v>30</v>
      </c>
      <c r="F52" s="352" t="s">
        <v>30</v>
      </c>
      <c r="G52" s="353">
        <v>6</v>
      </c>
      <c r="H52" s="352">
        <v>1</v>
      </c>
      <c r="I52" s="352">
        <f>G52/H52</f>
        <v>6</v>
      </c>
      <c r="J52" s="352">
        <v>1</v>
      </c>
      <c r="K52" s="352" t="s">
        <v>30</v>
      </c>
      <c r="L52" s="353">
        <v>72713</v>
      </c>
      <c r="M52" s="353">
        <v>10328</v>
      </c>
      <c r="N52" s="351">
        <v>44575</v>
      </c>
      <c r="O52" s="350" t="s">
        <v>113</v>
      </c>
      <c r="P52" s="347"/>
      <c r="Q52" s="359"/>
      <c r="R52" s="359"/>
      <c r="S52" s="359"/>
      <c r="T52" s="359"/>
      <c r="U52" s="360"/>
      <c r="V52" s="360"/>
      <c r="W52" s="360"/>
      <c r="X52" s="8"/>
      <c r="Y52" s="361"/>
      <c r="Z52" s="361"/>
      <c r="AA52" s="346"/>
      <c r="AB52" s="346"/>
      <c r="AE52" s="359"/>
      <c r="AF52" s="331"/>
      <c r="AG52" s="331"/>
      <c r="AH52" s="331"/>
      <c r="AI52" s="331"/>
    </row>
    <row r="53" spans="1:35" ht="25.35" customHeight="1">
      <c r="A53" s="349">
        <v>35</v>
      </c>
      <c r="B53" s="355" t="s">
        <v>30</v>
      </c>
      <c r="C53" s="354" t="s">
        <v>464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1</v>
      </c>
      <c r="I53" s="352">
        <f>G53/H53</f>
        <v>5</v>
      </c>
      <c r="J53" s="352">
        <v>1</v>
      </c>
      <c r="K53" s="352" t="s">
        <v>30</v>
      </c>
      <c r="L53" s="353">
        <v>16304</v>
      </c>
      <c r="M53" s="353">
        <v>2228</v>
      </c>
      <c r="N53" s="351">
        <v>44589</v>
      </c>
      <c r="O53" s="350" t="s">
        <v>33</v>
      </c>
      <c r="P53" s="347"/>
      <c r="Q53" s="359"/>
      <c r="R53" s="359"/>
      <c r="S53" s="359"/>
      <c r="T53" s="359"/>
      <c r="U53" s="360"/>
      <c r="V53" s="360"/>
      <c r="W53" s="360"/>
      <c r="X53" s="346"/>
      <c r="Y53" s="361"/>
      <c r="Z53" s="8"/>
      <c r="AA53" s="361"/>
      <c r="AB53" s="346"/>
    </row>
    <row r="54" spans="1:35" ht="25.35" customHeight="1">
      <c r="A54" s="349">
        <v>36</v>
      </c>
      <c r="B54" s="355" t="s">
        <v>30</v>
      </c>
      <c r="C54" s="354" t="s">
        <v>481</v>
      </c>
      <c r="D54" s="353">
        <v>14</v>
      </c>
      <c r="E54" s="352" t="s">
        <v>30</v>
      </c>
      <c r="F54" s="352" t="s">
        <v>30</v>
      </c>
      <c r="G54" s="353">
        <v>2</v>
      </c>
      <c r="H54" s="352">
        <v>1</v>
      </c>
      <c r="I54" s="352">
        <f>G54/H54</f>
        <v>2</v>
      </c>
      <c r="J54" s="352">
        <v>1</v>
      </c>
      <c r="K54" s="352" t="s">
        <v>30</v>
      </c>
      <c r="L54" s="353">
        <v>50099</v>
      </c>
      <c r="M54" s="353">
        <v>8581</v>
      </c>
      <c r="N54" s="351">
        <v>44512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46"/>
      <c r="Y54" s="361"/>
      <c r="Z54" s="361"/>
      <c r="AA54" s="8"/>
      <c r="AB54" s="346"/>
    </row>
    <row r="55" spans="1:35" ht="25.35" customHeight="1">
      <c r="A55" s="248"/>
      <c r="B55" s="248"/>
      <c r="C55" s="266" t="s">
        <v>268</v>
      </c>
      <c r="D55" s="348">
        <f>SUM(D47:D54)</f>
        <v>193118.54000000004</v>
      </c>
      <c r="E55" s="348">
        <v>335082.08</v>
      </c>
      <c r="F55" s="108">
        <f t="shared" ref="F52:F55" si="5">(D55-E55)/E55</f>
        <v>-0.42366795622135323</v>
      </c>
      <c r="G55" s="348">
        <f t="shared" ref="E55:G55" si="6">SUM(G47:G54)</f>
        <v>31888</v>
      </c>
      <c r="H55" s="348"/>
      <c r="I55" s="251"/>
      <c r="J55" s="250"/>
      <c r="K55" s="252"/>
      <c r="L55" s="253"/>
      <c r="M55" s="257"/>
      <c r="N55" s="254"/>
      <c r="O55" s="281"/>
      <c r="R55" s="347"/>
    </row>
    <row r="56" spans="1:35" ht="23.1" customHeight="1">
      <c r="W56" s="33"/>
    </row>
    <row r="57" spans="1:35" ht="17.25" customHeight="1"/>
    <row r="68" spans="16:18">
      <c r="R68" s="347"/>
    </row>
    <row r="73" spans="16:18">
      <c r="P73" s="34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8">
      <c r="A6" s="367"/>
      <c r="B6" s="367"/>
      <c r="C6" s="370"/>
      <c r="D6" s="237" t="s">
        <v>421</v>
      </c>
      <c r="E6" s="237" t="s">
        <v>407</v>
      </c>
      <c r="F6" s="370"/>
      <c r="G6" s="370" t="s">
        <v>421</v>
      </c>
      <c r="H6" s="370"/>
      <c r="I6" s="370"/>
      <c r="J6" s="370"/>
      <c r="K6" s="370"/>
      <c r="L6" s="370"/>
      <c r="M6" s="370"/>
      <c r="N6" s="370"/>
      <c r="O6" s="370"/>
    </row>
    <row r="7" spans="1:28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8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8" ht="15" customHeight="1">
      <c r="A9" s="366"/>
      <c r="B9" s="366"/>
      <c r="C9" s="369" t="s">
        <v>13</v>
      </c>
      <c r="D9" s="312"/>
      <c r="E9" s="312"/>
      <c r="F9" s="369" t="s">
        <v>15</v>
      </c>
      <c r="G9" s="312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8" ht="19.5">
      <c r="A10" s="367"/>
      <c r="B10" s="367"/>
      <c r="C10" s="370"/>
      <c r="D10" s="313" t="s">
        <v>422</v>
      </c>
      <c r="E10" s="313" t="s">
        <v>408</v>
      </c>
      <c r="F10" s="370"/>
      <c r="G10" s="313" t="s">
        <v>422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8">
      <c r="A11" s="367"/>
      <c r="B11" s="367"/>
      <c r="C11" s="370"/>
      <c r="D11" s="313" t="s">
        <v>14</v>
      </c>
      <c r="E11" s="237" t="s">
        <v>14</v>
      </c>
      <c r="F11" s="370"/>
      <c r="G11" s="313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8" ht="15.6" customHeight="1" thickBot="1">
      <c r="A12" s="367"/>
      <c r="B12" s="368"/>
      <c r="C12" s="371"/>
      <c r="D12" s="314"/>
      <c r="E12" s="238" t="s">
        <v>2</v>
      </c>
      <c r="F12" s="371"/>
      <c r="G12" s="314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34" zoomScale="60" zoomScaleNormal="60" workbookViewId="0">
      <selection activeCell="L46" sqref="L46:M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8">
      <c r="A6" s="367"/>
      <c r="B6" s="367"/>
      <c r="C6" s="370"/>
      <c r="D6" s="237" t="s">
        <v>407</v>
      </c>
      <c r="E6" s="237" t="s">
        <v>398</v>
      </c>
      <c r="F6" s="370"/>
      <c r="G6" s="370" t="s">
        <v>407</v>
      </c>
      <c r="H6" s="370"/>
      <c r="I6" s="370"/>
      <c r="J6" s="370"/>
      <c r="K6" s="370"/>
      <c r="L6" s="370"/>
      <c r="M6" s="370"/>
      <c r="N6" s="370"/>
      <c r="O6" s="370"/>
    </row>
    <row r="7" spans="1:28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8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8" ht="15" customHeight="1">
      <c r="A9" s="366"/>
      <c r="B9" s="366"/>
      <c r="C9" s="369" t="s">
        <v>13</v>
      </c>
      <c r="D9" s="309"/>
      <c r="E9" s="309"/>
      <c r="F9" s="369" t="s">
        <v>15</v>
      </c>
      <c r="G9" s="309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8" ht="19.5">
      <c r="A10" s="367"/>
      <c r="B10" s="367"/>
      <c r="C10" s="370"/>
      <c r="D10" s="310" t="s">
        <v>408</v>
      </c>
      <c r="E10" s="310" t="s">
        <v>399</v>
      </c>
      <c r="F10" s="370"/>
      <c r="G10" s="310" t="s">
        <v>408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8">
      <c r="A11" s="367"/>
      <c r="B11" s="367"/>
      <c r="C11" s="370"/>
      <c r="D11" s="310" t="s">
        <v>14</v>
      </c>
      <c r="E11" s="237" t="s">
        <v>14</v>
      </c>
      <c r="F11" s="370"/>
      <c r="G11" s="310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8" ht="15.6" customHeight="1" thickBot="1">
      <c r="A12" s="367"/>
      <c r="B12" s="368"/>
      <c r="C12" s="371"/>
      <c r="D12" s="311"/>
      <c r="E12" s="238" t="s">
        <v>2</v>
      </c>
      <c r="F12" s="371"/>
      <c r="G12" s="311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8">
      <c r="A6" s="367"/>
      <c r="B6" s="367"/>
      <c r="C6" s="370"/>
      <c r="D6" s="237" t="s">
        <v>398</v>
      </c>
      <c r="E6" s="237" t="s">
        <v>382</v>
      </c>
      <c r="F6" s="370"/>
      <c r="G6" s="370" t="s">
        <v>398</v>
      </c>
      <c r="H6" s="370"/>
      <c r="I6" s="370"/>
      <c r="J6" s="370"/>
      <c r="K6" s="370"/>
      <c r="L6" s="370"/>
      <c r="M6" s="370"/>
      <c r="N6" s="370"/>
      <c r="O6" s="370"/>
    </row>
    <row r="7" spans="1:28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8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8" ht="15" customHeight="1">
      <c r="A9" s="366"/>
      <c r="B9" s="366"/>
      <c r="C9" s="369" t="s">
        <v>13</v>
      </c>
      <c r="D9" s="306"/>
      <c r="E9" s="306"/>
      <c r="F9" s="369" t="s">
        <v>15</v>
      </c>
      <c r="G9" s="306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8" ht="19.5">
      <c r="A10" s="367"/>
      <c r="B10" s="367"/>
      <c r="C10" s="370"/>
      <c r="D10" s="307" t="s">
        <v>399</v>
      </c>
      <c r="E10" s="307" t="s">
        <v>383</v>
      </c>
      <c r="F10" s="370"/>
      <c r="G10" s="307" t="s">
        <v>399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8">
      <c r="A11" s="367"/>
      <c r="B11" s="367"/>
      <c r="C11" s="370"/>
      <c r="D11" s="307" t="s">
        <v>14</v>
      </c>
      <c r="E11" s="237" t="s">
        <v>14</v>
      </c>
      <c r="F11" s="370"/>
      <c r="G11" s="307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8" ht="15.6" customHeight="1" thickBot="1">
      <c r="A12" s="367"/>
      <c r="B12" s="368"/>
      <c r="C12" s="371"/>
      <c r="D12" s="308"/>
      <c r="E12" s="238" t="s">
        <v>2</v>
      </c>
      <c r="F12" s="371"/>
      <c r="G12" s="308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8" ht="19.5">
      <c r="A6" s="367"/>
      <c r="B6" s="367"/>
      <c r="C6" s="370"/>
      <c r="D6" s="237" t="s">
        <v>382</v>
      </c>
      <c r="E6" s="237" t="s">
        <v>378</v>
      </c>
      <c r="F6" s="370"/>
      <c r="G6" s="370" t="s">
        <v>382</v>
      </c>
      <c r="H6" s="370"/>
      <c r="I6" s="370"/>
      <c r="J6" s="370"/>
      <c r="K6" s="370"/>
      <c r="L6" s="370"/>
      <c r="M6" s="370"/>
      <c r="N6" s="370"/>
      <c r="O6" s="370"/>
    </row>
    <row r="7" spans="1:28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8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8" ht="15" customHeight="1">
      <c r="A9" s="366"/>
      <c r="B9" s="366"/>
      <c r="C9" s="369" t="s">
        <v>13</v>
      </c>
      <c r="D9" s="303"/>
      <c r="E9" s="303"/>
      <c r="F9" s="369" t="s">
        <v>15</v>
      </c>
      <c r="G9" s="303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8" ht="19.5">
      <c r="A10" s="367"/>
      <c r="B10" s="367"/>
      <c r="C10" s="370"/>
      <c r="D10" s="304" t="s">
        <v>383</v>
      </c>
      <c r="E10" s="304" t="s">
        <v>379</v>
      </c>
      <c r="F10" s="370"/>
      <c r="G10" s="304" t="s">
        <v>383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8">
      <c r="A11" s="367"/>
      <c r="B11" s="367"/>
      <c r="C11" s="370"/>
      <c r="D11" s="304" t="s">
        <v>14</v>
      </c>
      <c r="E11" s="237" t="s">
        <v>14</v>
      </c>
      <c r="F11" s="370"/>
      <c r="G11" s="304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8" ht="15.6" customHeight="1" thickBot="1">
      <c r="A12" s="367"/>
      <c r="B12" s="368"/>
      <c r="C12" s="371"/>
      <c r="D12" s="305"/>
      <c r="E12" s="238" t="s">
        <v>2</v>
      </c>
      <c r="F12" s="371"/>
      <c r="G12" s="305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8" ht="19.5">
      <c r="A6" s="367"/>
      <c r="B6" s="367"/>
      <c r="C6" s="370"/>
      <c r="D6" s="237" t="s">
        <v>378</v>
      </c>
      <c r="E6" s="237" t="s">
        <v>371</v>
      </c>
      <c r="F6" s="370"/>
      <c r="G6" s="370" t="s">
        <v>378</v>
      </c>
      <c r="H6" s="370"/>
      <c r="I6" s="370"/>
      <c r="J6" s="370"/>
      <c r="K6" s="370"/>
      <c r="L6" s="370"/>
      <c r="M6" s="370"/>
      <c r="N6" s="370"/>
      <c r="O6" s="370"/>
    </row>
    <row r="7" spans="1:28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8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8" ht="15" customHeight="1">
      <c r="A9" s="366"/>
      <c r="B9" s="366"/>
      <c r="C9" s="369" t="s">
        <v>13</v>
      </c>
      <c r="D9" s="300"/>
      <c r="E9" s="300"/>
      <c r="F9" s="369" t="s">
        <v>15</v>
      </c>
      <c r="G9" s="300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8" ht="19.5">
      <c r="A10" s="367"/>
      <c r="B10" s="367"/>
      <c r="C10" s="370"/>
      <c r="D10" s="301" t="s">
        <v>379</v>
      </c>
      <c r="E10" s="301" t="s">
        <v>372</v>
      </c>
      <c r="F10" s="370"/>
      <c r="G10" s="301" t="s">
        <v>379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8">
      <c r="A11" s="367"/>
      <c r="B11" s="367"/>
      <c r="C11" s="370"/>
      <c r="D11" s="301" t="s">
        <v>14</v>
      </c>
      <c r="E11" s="237" t="s">
        <v>14</v>
      </c>
      <c r="F11" s="370"/>
      <c r="G11" s="301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8" ht="15.6" customHeight="1" thickBot="1">
      <c r="A12" s="367"/>
      <c r="B12" s="368"/>
      <c r="C12" s="371"/>
      <c r="D12" s="302"/>
      <c r="E12" s="238" t="s">
        <v>2</v>
      </c>
      <c r="F12" s="371"/>
      <c r="G12" s="302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8">
      <c r="A6" s="367"/>
      <c r="B6" s="367"/>
      <c r="C6" s="370"/>
      <c r="D6" s="237" t="s">
        <v>371</v>
      </c>
      <c r="E6" s="237" t="s">
        <v>352</v>
      </c>
      <c r="F6" s="370"/>
      <c r="G6" s="370" t="s">
        <v>371</v>
      </c>
      <c r="H6" s="370"/>
      <c r="I6" s="370"/>
      <c r="J6" s="370"/>
      <c r="K6" s="370"/>
      <c r="L6" s="370"/>
      <c r="M6" s="370"/>
      <c r="N6" s="370"/>
      <c r="O6" s="370"/>
    </row>
    <row r="7" spans="1:28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8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8" ht="15" customHeight="1">
      <c r="A9" s="366"/>
      <c r="B9" s="366"/>
      <c r="C9" s="369" t="s">
        <v>13</v>
      </c>
      <c r="D9" s="260"/>
      <c r="E9" s="260"/>
      <c r="F9" s="369" t="s">
        <v>15</v>
      </c>
      <c r="G9" s="260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8" ht="19.5">
      <c r="A10" s="367"/>
      <c r="B10" s="367"/>
      <c r="C10" s="370"/>
      <c r="D10" s="261" t="s">
        <v>372</v>
      </c>
      <c r="E10" s="261" t="s">
        <v>353</v>
      </c>
      <c r="F10" s="370"/>
      <c r="G10" s="261" t="s">
        <v>372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8">
      <c r="A11" s="367"/>
      <c r="B11" s="367"/>
      <c r="C11" s="370"/>
      <c r="D11" s="261" t="s">
        <v>14</v>
      </c>
      <c r="E11" s="237" t="s">
        <v>14</v>
      </c>
      <c r="F11" s="370"/>
      <c r="G11" s="261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8" ht="15.6" customHeight="1" thickBot="1">
      <c r="A12" s="367"/>
      <c r="B12" s="368"/>
      <c r="C12" s="371"/>
      <c r="D12" s="262"/>
      <c r="E12" s="238" t="s">
        <v>2</v>
      </c>
      <c r="F12" s="371"/>
      <c r="G12" s="262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>
      <c r="A6" s="367"/>
      <c r="B6" s="367"/>
      <c r="C6" s="370"/>
      <c r="D6" s="237" t="s">
        <v>352</v>
      </c>
      <c r="E6" s="237" t="s">
        <v>345</v>
      </c>
      <c r="F6" s="370"/>
      <c r="G6" s="370" t="s">
        <v>352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260"/>
      <c r="E9" s="260"/>
      <c r="F9" s="369" t="s">
        <v>15</v>
      </c>
      <c r="G9" s="260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7" ht="19.5">
      <c r="A10" s="367"/>
      <c r="B10" s="367"/>
      <c r="C10" s="370"/>
      <c r="D10" s="261" t="s">
        <v>353</v>
      </c>
      <c r="E10" s="261" t="s">
        <v>346</v>
      </c>
      <c r="F10" s="370"/>
      <c r="G10" s="261" t="s">
        <v>353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7">
      <c r="A11" s="367"/>
      <c r="B11" s="367"/>
      <c r="C11" s="370"/>
      <c r="D11" s="261" t="s">
        <v>14</v>
      </c>
      <c r="E11" s="237" t="s">
        <v>14</v>
      </c>
      <c r="F11" s="370"/>
      <c r="G11" s="261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43"/>
      <c r="T11" s="243"/>
      <c r="U11" s="240"/>
    </row>
    <row r="12" spans="1:27" ht="15.6" customHeight="1" thickBot="1">
      <c r="A12" s="367"/>
      <c r="B12" s="368"/>
      <c r="C12" s="371"/>
      <c r="D12" s="262"/>
      <c r="E12" s="238" t="s">
        <v>2</v>
      </c>
      <c r="F12" s="371"/>
      <c r="G12" s="262" t="s">
        <v>17</v>
      </c>
      <c r="H12" s="263"/>
      <c r="I12" s="371"/>
      <c r="J12" s="263"/>
      <c r="K12" s="263"/>
      <c r="L12" s="263"/>
      <c r="M12" s="263"/>
      <c r="N12" s="263"/>
      <c r="O12" s="371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 ht="19.5">
      <c r="A6" s="367"/>
      <c r="B6" s="367"/>
      <c r="C6" s="370"/>
      <c r="D6" s="138" t="s">
        <v>345</v>
      </c>
      <c r="E6" s="138" t="s">
        <v>337</v>
      </c>
      <c r="F6" s="370"/>
      <c r="G6" s="138" t="s">
        <v>345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227"/>
      <c r="E9" s="227"/>
      <c r="F9" s="369" t="s">
        <v>15</v>
      </c>
      <c r="G9" s="227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 ht="19.5">
      <c r="A10" s="367"/>
      <c r="B10" s="367"/>
      <c r="C10" s="370"/>
      <c r="D10" s="228" t="s">
        <v>346</v>
      </c>
      <c r="E10" s="228" t="s">
        <v>339</v>
      </c>
      <c r="F10" s="370"/>
      <c r="G10" s="228" t="s">
        <v>346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228" t="s">
        <v>14</v>
      </c>
      <c r="E11" s="138" t="s">
        <v>14</v>
      </c>
      <c r="F11" s="370"/>
      <c r="G11" s="228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229"/>
      <c r="E12" s="5" t="s">
        <v>2</v>
      </c>
      <c r="F12" s="371"/>
      <c r="G12" s="229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 ht="19.5">
      <c r="A6" s="367"/>
      <c r="B6" s="367"/>
      <c r="C6" s="370"/>
      <c r="D6" s="138" t="s">
        <v>337</v>
      </c>
      <c r="E6" s="138" t="s">
        <v>328</v>
      </c>
      <c r="F6" s="370"/>
      <c r="G6" s="138" t="s">
        <v>337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224"/>
      <c r="E9" s="224"/>
      <c r="F9" s="369" t="s">
        <v>15</v>
      </c>
      <c r="G9" s="224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 ht="19.5">
      <c r="A10" s="367"/>
      <c r="B10" s="367"/>
      <c r="C10" s="370"/>
      <c r="D10" s="225" t="s">
        <v>339</v>
      </c>
      <c r="E10" s="225" t="s">
        <v>329</v>
      </c>
      <c r="F10" s="370"/>
      <c r="G10" s="225" t="s">
        <v>339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225" t="s">
        <v>14</v>
      </c>
      <c r="E11" s="138" t="s">
        <v>14</v>
      </c>
      <c r="F11" s="370"/>
      <c r="G11" s="225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226"/>
      <c r="E12" s="5" t="s">
        <v>2</v>
      </c>
      <c r="F12" s="371"/>
      <c r="G12" s="226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>
      <c r="A6" s="367"/>
      <c r="B6" s="367"/>
      <c r="C6" s="370"/>
      <c r="D6" s="138" t="s">
        <v>328</v>
      </c>
      <c r="E6" s="138" t="s">
        <v>321</v>
      </c>
      <c r="F6" s="370"/>
      <c r="G6" s="138" t="s">
        <v>328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221"/>
      <c r="E9" s="221"/>
      <c r="F9" s="369" t="s">
        <v>15</v>
      </c>
      <c r="G9" s="221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>
      <c r="A10" s="367"/>
      <c r="B10" s="367"/>
      <c r="C10" s="370"/>
      <c r="D10" s="222" t="s">
        <v>329</v>
      </c>
      <c r="E10" s="222" t="s">
        <v>322</v>
      </c>
      <c r="F10" s="370"/>
      <c r="G10" s="222" t="s">
        <v>329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222" t="s">
        <v>14</v>
      </c>
      <c r="E11" s="138" t="s">
        <v>14</v>
      </c>
      <c r="F11" s="370"/>
      <c r="G11" s="222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223"/>
      <c r="E12" s="5" t="s">
        <v>2</v>
      </c>
      <c r="F12" s="371"/>
      <c r="G12" s="223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22" zoomScale="60" zoomScaleNormal="60" workbookViewId="0">
      <selection activeCell="D51" sqref="D51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2.7109375" style="277" customWidth="1"/>
    <col min="19" max="19" width="22.8554687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.5703125" style="277" bestFit="1" customWidth="1"/>
    <col min="25" max="25" width="12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5"/>
      <c r="T3" s="345"/>
      <c r="U3" s="345"/>
      <c r="V3" s="345"/>
      <c r="W3" s="345"/>
      <c r="X3" s="345"/>
      <c r="Y3" s="345"/>
      <c r="Z3" s="345"/>
      <c r="AA3" s="345"/>
    </row>
    <row r="4" spans="1:29" ht="15.75" customHeight="1" thickBot="1">
      <c r="S4" s="345"/>
      <c r="T4" s="345"/>
      <c r="U4" s="345"/>
      <c r="V4" s="345"/>
      <c r="W4" s="345"/>
      <c r="X4" s="345"/>
      <c r="Y4" s="345"/>
      <c r="Z4" s="345"/>
      <c r="AA4" s="345"/>
    </row>
    <row r="5" spans="1:29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  <c r="S5" s="345"/>
      <c r="T5" s="345"/>
      <c r="U5" s="345"/>
      <c r="V5" s="345"/>
      <c r="W5" s="345"/>
      <c r="X5" s="345"/>
      <c r="Y5" s="345"/>
      <c r="Z5" s="33"/>
      <c r="AA5" s="345"/>
    </row>
    <row r="6" spans="1:29">
      <c r="A6" s="367"/>
      <c r="B6" s="367"/>
      <c r="C6" s="370"/>
      <c r="D6" s="237" t="s">
        <v>504</v>
      </c>
      <c r="E6" s="237" t="s">
        <v>498</v>
      </c>
      <c r="F6" s="370"/>
      <c r="G6" s="370" t="s">
        <v>504</v>
      </c>
      <c r="H6" s="370"/>
      <c r="I6" s="370"/>
      <c r="J6" s="370"/>
      <c r="K6" s="370"/>
      <c r="L6" s="370"/>
      <c r="M6" s="370"/>
      <c r="N6" s="370"/>
      <c r="O6" s="370"/>
      <c r="S6" s="345"/>
      <c r="T6" s="345"/>
      <c r="U6" s="345"/>
      <c r="V6" s="345"/>
      <c r="W6" s="345"/>
      <c r="X6" s="345"/>
      <c r="Y6" s="345"/>
      <c r="Z6" s="345"/>
      <c r="AA6" s="345"/>
    </row>
    <row r="7" spans="1:29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  <c r="S7" s="345"/>
      <c r="T7" s="345"/>
      <c r="U7" s="345"/>
      <c r="V7" s="345"/>
      <c r="W7" s="345"/>
      <c r="X7" s="345"/>
      <c r="Y7" s="345"/>
      <c r="Z7" s="345"/>
      <c r="AA7" s="345"/>
    </row>
    <row r="8" spans="1:29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  <c r="S8" s="345"/>
      <c r="T8" s="345"/>
      <c r="U8" s="345"/>
      <c r="V8" s="345"/>
      <c r="W8" s="345"/>
      <c r="X8" s="345"/>
      <c r="Y8" s="345"/>
      <c r="Z8" s="33"/>
      <c r="AA8" s="345"/>
    </row>
    <row r="9" spans="1:29" ht="15" customHeight="1">
      <c r="A9" s="366"/>
      <c r="B9" s="366"/>
      <c r="C9" s="369" t="s">
        <v>13</v>
      </c>
      <c r="D9" s="339"/>
      <c r="E9" s="339"/>
      <c r="F9" s="369" t="s">
        <v>15</v>
      </c>
      <c r="G9" s="339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  <c r="S9" s="345"/>
      <c r="T9" s="345"/>
      <c r="U9" s="345"/>
      <c r="V9" s="345"/>
      <c r="W9" s="345"/>
      <c r="X9" s="345"/>
      <c r="Y9" s="345"/>
      <c r="Z9" s="345"/>
      <c r="AA9" s="345"/>
    </row>
    <row r="10" spans="1:29">
      <c r="A10" s="367"/>
      <c r="B10" s="367"/>
      <c r="C10" s="370"/>
      <c r="D10" s="340" t="s">
        <v>505</v>
      </c>
      <c r="E10" s="340" t="s">
        <v>501</v>
      </c>
      <c r="F10" s="370"/>
      <c r="G10" s="340" t="s">
        <v>505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9">
      <c r="A11" s="367"/>
      <c r="B11" s="367"/>
      <c r="C11" s="370"/>
      <c r="D11" s="340" t="s">
        <v>14</v>
      </c>
      <c r="E11" s="237" t="s">
        <v>14</v>
      </c>
      <c r="F11" s="370"/>
      <c r="G11" s="340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347"/>
      <c r="S11" s="345"/>
      <c r="T11" s="347"/>
      <c r="U11" s="346"/>
      <c r="V11" s="345"/>
      <c r="W11" s="345"/>
      <c r="X11" s="345"/>
      <c r="Y11" s="345"/>
      <c r="Z11" s="33"/>
      <c r="AA11" s="345"/>
    </row>
    <row r="12" spans="1:29" ht="15.6" customHeight="1" thickBot="1">
      <c r="A12" s="367"/>
      <c r="B12" s="368"/>
      <c r="C12" s="371"/>
      <c r="D12" s="341"/>
      <c r="E12" s="238" t="s">
        <v>2</v>
      </c>
      <c r="F12" s="371"/>
      <c r="G12" s="341" t="s">
        <v>17</v>
      </c>
      <c r="H12" s="263"/>
      <c r="I12" s="371"/>
      <c r="J12" s="263"/>
      <c r="K12" s="263"/>
      <c r="L12" s="263"/>
      <c r="M12" s="263"/>
      <c r="N12" s="263"/>
      <c r="O12" s="371"/>
      <c r="R12" s="347"/>
      <c r="S12" s="345"/>
      <c r="T12" s="347"/>
      <c r="U12" s="346"/>
      <c r="V12" s="346"/>
      <c r="W12" s="278"/>
      <c r="X12" s="8"/>
      <c r="Y12" s="278"/>
      <c r="Z12" s="33"/>
    </row>
    <row r="13" spans="1:29" ht="25.35" customHeight="1">
      <c r="A13" s="282">
        <v>1</v>
      </c>
      <c r="B13" s="349" t="s">
        <v>67</v>
      </c>
      <c r="C13" s="288" t="s">
        <v>496</v>
      </c>
      <c r="D13" s="287">
        <v>87617.64</v>
      </c>
      <c r="E13" s="286" t="s">
        <v>30</v>
      </c>
      <c r="F13" s="352" t="s">
        <v>30</v>
      </c>
      <c r="G13" s="287">
        <v>11975</v>
      </c>
      <c r="H13" s="286">
        <v>282</v>
      </c>
      <c r="I13" s="286">
        <f t="shared" ref="I13:I20" si="0"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s="345" customFormat="1" ht="25.35" customHeight="1">
      <c r="A14" s="349">
        <v>2</v>
      </c>
      <c r="B14" s="362" t="s">
        <v>67</v>
      </c>
      <c r="C14" s="354" t="s">
        <v>497</v>
      </c>
      <c r="D14" s="353">
        <v>55675.77</v>
      </c>
      <c r="E14" s="352" t="s">
        <v>30</v>
      </c>
      <c r="F14" s="352" t="s">
        <v>30</v>
      </c>
      <c r="G14" s="353">
        <v>9426</v>
      </c>
      <c r="H14" s="352">
        <v>271</v>
      </c>
      <c r="I14" s="352">
        <f t="shared" si="0"/>
        <v>34.782287822878232</v>
      </c>
      <c r="J14" s="352">
        <v>21</v>
      </c>
      <c r="K14" s="352">
        <v>1</v>
      </c>
      <c r="L14" s="353">
        <v>76665.919999999998</v>
      </c>
      <c r="M14" s="353">
        <v>12840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</row>
    <row r="15" spans="1:29" s="345" customFormat="1" ht="25.35" customHeight="1">
      <c r="A15" s="349">
        <v>3</v>
      </c>
      <c r="B15" s="349" t="s">
        <v>67</v>
      </c>
      <c r="C15" s="354" t="s">
        <v>502</v>
      </c>
      <c r="D15" s="353">
        <v>29038.579999999998</v>
      </c>
      <c r="E15" s="352" t="s">
        <v>30</v>
      </c>
      <c r="F15" s="352" t="s">
        <v>30</v>
      </c>
      <c r="G15" s="353">
        <v>6159</v>
      </c>
      <c r="H15" s="352">
        <v>226</v>
      </c>
      <c r="I15" s="352">
        <f t="shared" si="0"/>
        <v>27.252212389380531</v>
      </c>
      <c r="J15" s="352">
        <v>23</v>
      </c>
      <c r="K15" s="352">
        <v>1</v>
      </c>
      <c r="L15" s="353">
        <v>30237.83</v>
      </c>
      <c r="M15" s="353">
        <v>6397</v>
      </c>
      <c r="N15" s="351">
        <v>44610</v>
      </c>
      <c r="O15" s="350" t="s">
        <v>43</v>
      </c>
      <c r="P15" s="347"/>
      <c r="Q15" s="359"/>
      <c r="R15" s="359"/>
      <c r="S15" s="359"/>
      <c r="T15" s="359"/>
      <c r="V15" s="346"/>
      <c r="W15" s="33"/>
      <c r="X15" s="8"/>
      <c r="Y15" s="346"/>
      <c r="AC15" s="346"/>
    </row>
    <row r="16" spans="1:29" s="345" customFormat="1" ht="25.35" customHeight="1">
      <c r="A16" s="349">
        <v>4</v>
      </c>
      <c r="B16" s="363">
        <v>2</v>
      </c>
      <c r="C16" s="354" t="s">
        <v>479</v>
      </c>
      <c r="D16" s="353">
        <v>24629.06</v>
      </c>
      <c r="E16" s="352">
        <v>56639.519999999997</v>
      </c>
      <c r="F16" s="356">
        <f>(D16-E16)/E16</f>
        <v>-0.56516121605550329</v>
      </c>
      <c r="G16" s="353">
        <v>4924</v>
      </c>
      <c r="H16" s="352">
        <v>206</v>
      </c>
      <c r="I16" s="352">
        <f t="shared" si="0"/>
        <v>23.902912621359224</v>
      </c>
      <c r="J16" s="352">
        <v>16</v>
      </c>
      <c r="K16" s="352">
        <v>2</v>
      </c>
      <c r="L16" s="353">
        <v>84017.63</v>
      </c>
      <c r="M16" s="353">
        <v>17272</v>
      </c>
      <c r="N16" s="351">
        <v>44603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s="345" customFormat="1" ht="25.35" customHeight="1">
      <c r="A17" s="349">
        <v>5</v>
      </c>
      <c r="B17" s="363">
        <v>3</v>
      </c>
      <c r="C17" s="354" t="s">
        <v>489</v>
      </c>
      <c r="D17" s="353">
        <v>20729.38</v>
      </c>
      <c r="E17" s="352">
        <v>54767.31</v>
      </c>
      <c r="F17" s="356">
        <f>(D17-E17)/E17</f>
        <v>-0.62150085516341769</v>
      </c>
      <c r="G17" s="353">
        <v>3225</v>
      </c>
      <c r="H17" s="352">
        <v>168</v>
      </c>
      <c r="I17" s="352">
        <f t="shared" si="0"/>
        <v>19.196428571428573</v>
      </c>
      <c r="J17" s="352">
        <v>14</v>
      </c>
      <c r="K17" s="352">
        <v>2</v>
      </c>
      <c r="L17" s="353">
        <v>76086</v>
      </c>
      <c r="M17" s="353">
        <v>11859</v>
      </c>
      <c r="N17" s="351">
        <v>44603</v>
      </c>
      <c r="O17" s="350" t="s">
        <v>32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 t="shared" si="0"/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59"/>
      <c r="R18" s="359"/>
      <c r="S18" s="359"/>
      <c r="T18" s="359"/>
      <c r="U18" s="360"/>
      <c r="V18" s="360"/>
      <c r="W18" s="346"/>
      <c r="X18" s="8"/>
      <c r="Y18" s="360"/>
      <c r="Z18" s="361"/>
      <c r="AA18" s="361"/>
      <c r="AB18" s="278"/>
    </row>
    <row r="19" spans="1:29" ht="25.35" customHeight="1">
      <c r="A19" s="349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 t="shared" si="0"/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278"/>
    </row>
    <row r="20" spans="1:29" ht="25.35" customHeight="1">
      <c r="A20" s="349">
        <v>8</v>
      </c>
      <c r="B20" s="349" t="s">
        <v>67</v>
      </c>
      <c r="C20" s="288" t="s">
        <v>509</v>
      </c>
      <c r="D20" s="287">
        <v>10048.86</v>
      </c>
      <c r="E20" s="286" t="s">
        <v>30</v>
      </c>
      <c r="F20" s="352" t="s">
        <v>30</v>
      </c>
      <c r="G20" s="287">
        <v>1477</v>
      </c>
      <c r="H20" s="286">
        <v>48</v>
      </c>
      <c r="I20" s="286">
        <f t="shared" si="0"/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59"/>
      <c r="R20" s="359"/>
      <c r="S20" s="359"/>
      <c r="T20" s="359"/>
      <c r="U20" s="347"/>
      <c r="V20" s="347"/>
      <c r="W20" s="346"/>
      <c r="X20" s="8"/>
      <c r="Y20" s="347"/>
      <c r="Z20" s="346"/>
      <c r="AA20" s="345"/>
      <c r="AC20" s="278"/>
    </row>
    <row r="21" spans="1:29" ht="25.35" customHeight="1">
      <c r="A21" s="349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2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59"/>
      <c r="R21" s="359"/>
      <c r="S21" s="359"/>
      <c r="T21" s="359"/>
      <c r="U21" s="345"/>
      <c r="V21" s="360"/>
      <c r="W21" s="360"/>
      <c r="X21" s="360"/>
      <c r="Y21" s="361"/>
      <c r="Z21" s="295"/>
      <c r="AA21" s="8"/>
      <c r="AB21" s="278"/>
      <c r="AC21" s="278"/>
    </row>
    <row r="22" spans="1:29" ht="25.35" customHeight="1">
      <c r="A22" s="349">
        <v>10</v>
      </c>
      <c r="B22" s="296">
        <v>7</v>
      </c>
      <c r="C22" s="288" t="s">
        <v>467</v>
      </c>
      <c r="D22" s="353">
        <v>8383</v>
      </c>
      <c r="E22" s="286">
        <v>17855</v>
      </c>
      <c r="F22" s="291">
        <f>(D22-E22)/E22</f>
        <v>-0.53049565947913746</v>
      </c>
      <c r="G22" s="287">
        <v>1691</v>
      </c>
      <c r="H22" s="352" t="s">
        <v>30</v>
      </c>
      <c r="I22" s="286" t="s">
        <v>30</v>
      </c>
      <c r="J22" s="286">
        <v>13</v>
      </c>
      <c r="K22" s="286">
        <v>3</v>
      </c>
      <c r="L22" s="353">
        <v>41973</v>
      </c>
      <c r="M22" s="287">
        <v>8528</v>
      </c>
      <c r="N22" s="284">
        <v>44596</v>
      </c>
      <c r="O22" s="283" t="s">
        <v>31</v>
      </c>
      <c r="P22" s="279"/>
      <c r="Q22" s="359"/>
      <c r="R22" s="359"/>
      <c r="S22" s="359"/>
      <c r="T22" s="359"/>
      <c r="U22" s="345"/>
      <c r="V22" s="347"/>
      <c r="W22" s="360"/>
      <c r="X22" s="360"/>
      <c r="Y22" s="361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48">
        <v>340767.2</v>
      </c>
      <c r="F23" s="358">
        <f>(D23-E23)/E23</f>
        <v>-0.16645269849915131</v>
      </c>
      <c r="G23" s="348">
        <f t="shared" ref="G23" si="1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49">
        <v>11</v>
      </c>
      <c r="B25" s="296">
        <v>13</v>
      </c>
      <c r="C25" s="288" t="s">
        <v>368</v>
      </c>
      <c r="D25" s="287">
        <v>7911.88</v>
      </c>
      <c r="E25" s="353">
        <v>11045.1</v>
      </c>
      <c r="F25" s="291">
        <f t="shared" ref="F25:F35" si="2">(D25-E25)/E25</f>
        <v>-0.2836751138513911</v>
      </c>
      <c r="G25" s="287">
        <v>1514</v>
      </c>
      <c r="H25" s="286">
        <v>32</v>
      </c>
      <c r="I25" s="286">
        <f t="shared" ref="I25:I34" si="3"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59"/>
      <c r="R25" s="359"/>
      <c r="S25" s="359"/>
      <c r="T25" s="359"/>
      <c r="U25" s="359"/>
      <c r="V25" s="359"/>
      <c r="W25" s="359"/>
      <c r="X25" s="361"/>
      <c r="Y25" s="361"/>
      <c r="Z25" s="8"/>
      <c r="AA25" s="278"/>
      <c r="AB25" s="278"/>
    </row>
    <row r="26" spans="1:29" ht="25.35" customHeight="1">
      <c r="A26" s="349">
        <v>12</v>
      </c>
      <c r="B26" s="296">
        <v>8</v>
      </c>
      <c r="C26" s="288" t="s">
        <v>427</v>
      </c>
      <c r="D26" s="287">
        <v>7346.54</v>
      </c>
      <c r="E26" s="352">
        <v>17757.45</v>
      </c>
      <c r="F26" s="291">
        <f t="shared" si="2"/>
        <v>-0.58628406668750299</v>
      </c>
      <c r="G26" s="287">
        <v>1407</v>
      </c>
      <c r="H26" s="286">
        <v>63</v>
      </c>
      <c r="I26" s="286">
        <f t="shared" si="3"/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59"/>
      <c r="R26" s="359"/>
      <c r="S26" s="359"/>
      <c r="T26" s="359"/>
      <c r="U26" s="359"/>
      <c r="V26" s="359"/>
      <c r="W26" s="359"/>
      <c r="X26" s="361"/>
      <c r="Y26" s="361"/>
      <c r="Z26" s="8"/>
      <c r="AA26" s="278"/>
      <c r="AB26" s="278"/>
    </row>
    <row r="27" spans="1:29" ht="25.35" customHeight="1">
      <c r="A27" s="349">
        <v>13</v>
      </c>
      <c r="B27" s="296">
        <v>11</v>
      </c>
      <c r="C27" s="288" t="s">
        <v>412</v>
      </c>
      <c r="D27" s="353">
        <v>6356.1</v>
      </c>
      <c r="E27" s="353">
        <v>11948.32</v>
      </c>
      <c r="F27" s="291">
        <f t="shared" si="2"/>
        <v>-0.46803399975896187</v>
      </c>
      <c r="G27" s="287">
        <v>1004</v>
      </c>
      <c r="H27" s="352">
        <v>36</v>
      </c>
      <c r="I27" s="286">
        <f t="shared" si="3"/>
        <v>27.888888888888889</v>
      </c>
      <c r="J27" s="286">
        <v>6</v>
      </c>
      <c r="K27" s="286">
        <v>10</v>
      </c>
      <c r="L27" s="353">
        <v>794166.1</v>
      </c>
      <c r="M27" s="287">
        <v>115385</v>
      </c>
      <c r="N27" s="284">
        <v>44547</v>
      </c>
      <c r="O27" s="283" t="s">
        <v>73</v>
      </c>
      <c r="P27" s="279"/>
      <c r="Q27" s="359"/>
      <c r="R27" s="359"/>
      <c r="S27" s="359"/>
      <c r="T27" s="360"/>
      <c r="U27" s="360"/>
      <c r="V27" s="360"/>
      <c r="W27" s="360"/>
      <c r="X27" s="361"/>
      <c r="Y27" s="360"/>
      <c r="Z27" s="8"/>
      <c r="AA27" s="278"/>
      <c r="AB27" s="278"/>
    </row>
    <row r="28" spans="1:29" ht="25.35" customHeight="1">
      <c r="A28" s="349">
        <v>14</v>
      </c>
      <c r="B28" s="296">
        <v>15</v>
      </c>
      <c r="C28" s="288" t="s">
        <v>492</v>
      </c>
      <c r="D28" s="287">
        <v>5950.51</v>
      </c>
      <c r="E28" s="352">
        <v>9291.69</v>
      </c>
      <c r="F28" s="291">
        <f t="shared" si="2"/>
        <v>-0.35958797592257169</v>
      </c>
      <c r="G28" s="287">
        <v>856</v>
      </c>
      <c r="H28" s="286">
        <v>35</v>
      </c>
      <c r="I28" s="286">
        <f t="shared" si="3"/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59"/>
      <c r="S28" s="359"/>
      <c r="T28" s="359"/>
      <c r="U28" s="360"/>
      <c r="V28" s="360"/>
      <c r="W28" s="294"/>
      <c r="X28" s="295"/>
      <c r="Y28" s="295"/>
      <c r="Z28" s="8"/>
      <c r="AA28" s="278"/>
      <c r="AB28" s="278"/>
    </row>
    <row r="29" spans="1:29" s="345" customFormat="1" ht="25.35" customHeight="1">
      <c r="A29" s="349">
        <v>15</v>
      </c>
      <c r="B29" s="363">
        <v>16</v>
      </c>
      <c r="C29" s="354" t="s">
        <v>454</v>
      </c>
      <c r="D29" s="353">
        <v>3883.34</v>
      </c>
      <c r="E29" s="352">
        <v>8909.33</v>
      </c>
      <c r="F29" s="356">
        <f t="shared" si="2"/>
        <v>-0.56412659537810361</v>
      </c>
      <c r="G29" s="353">
        <v>580</v>
      </c>
      <c r="H29" s="352">
        <v>27</v>
      </c>
      <c r="I29" s="352">
        <f t="shared" si="3"/>
        <v>21.481481481481481</v>
      </c>
      <c r="J29" s="352">
        <v>5</v>
      </c>
      <c r="K29" s="352">
        <v>5</v>
      </c>
      <c r="L29" s="353">
        <v>65482</v>
      </c>
      <c r="M29" s="353">
        <v>10073</v>
      </c>
      <c r="N29" s="351">
        <v>44582</v>
      </c>
      <c r="O29" s="350" t="s">
        <v>32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296">
        <v>9</v>
      </c>
      <c r="C30" s="288" t="s">
        <v>411</v>
      </c>
      <c r="D30" s="353">
        <v>3873.2</v>
      </c>
      <c r="E30" s="353">
        <v>12891.65</v>
      </c>
      <c r="F30" s="291">
        <f t="shared" si="2"/>
        <v>-0.69955746549122888</v>
      </c>
      <c r="G30" s="287">
        <v>743</v>
      </c>
      <c r="H30" s="286">
        <v>38</v>
      </c>
      <c r="I30" s="286">
        <f t="shared" si="3"/>
        <v>19.55263157894737</v>
      </c>
      <c r="J30" s="286">
        <v>5</v>
      </c>
      <c r="K30" s="286">
        <v>9</v>
      </c>
      <c r="L30" s="353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59"/>
      <c r="S30" s="359"/>
      <c r="T30" s="359"/>
      <c r="U30" s="335"/>
      <c r="V30" s="360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49">
        <v>17</v>
      </c>
      <c r="B31" s="363">
        <v>21</v>
      </c>
      <c r="C31" s="288" t="s">
        <v>465</v>
      </c>
      <c r="D31" s="287">
        <v>3070.7799999999997</v>
      </c>
      <c r="E31" s="352">
        <v>3974</v>
      </c>
      <c r="F31" s="291">
        <f t="shared" si="2"/>
        <v>-0.22728233517866137</v>
      </c>
      <c r="G31" s="287">
        <v>519</v>
      </c>
      <c r="H31" s="286">
        <v>14</v>
      </c>
      <c r="I31" s="286">
        <f t="shared" si="3"/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59"/>
      <c r="S31" s="359"/>
      <c r="T31" s="359"/>
      <c r="U31" s="360"/>
      <c r="V31" s="360"/>
      <c r="W31" s="294"/>
      <c r="X31" s="278"/>
      <c r="Y31" s="295"/>
      <c r="Z31" s="295"/>
      <c r="AA31" s="8"/>
      <c r="AB31" s="278"/>
    </row>
    <row r="32" spans="1:29" s="345" customFormat="1" ht="25.35" customHeight="1">
      <c r="A32" s="349">
        <v>18</v>
      </c>
      <c r="B32" s="363">
        <v>18</v>
      </c>
      <c r="C32" s="354" t="s">
        <v>455</v>
      </c>
      <c r="D32" s="353">
        <v>2088.4699999999998</v>
      </c>
      <c r="E32" s="352">
        <v>6631.4</v>
      </c>
      <c r="F32" s="356">
        <f t="shared" si="2"/>
        <v>-0.68506348584009413</v>
      </c>
      <c r="G32" s="353">
        <v>436</v>
      </c>
      <c r="H32" s="352">
        <v>30</v>
      </c>
      <c r="I32" s="352">
        <f t="shared" si="3"/>
        <v>14.533333333333333</v>
      </c>
      <c r="J32" s="352">
        <v>4</v>
      </c>
      <c r="K32" s="352">
        <v>5</v>
      </c>
      <c r="L32" s="353">
        <v>46844.47</v>
      </c>
      <c r="M32" s="353">
        <v>8830</v>
      </c>
      <c r="N32" s="351">
        <v>44582</v>
      </c>
      <c r="O32" s="350" t="s">
        <v>265</v>
      </c>
      <c r="P32" s="347"/>
      <c r="Q32" s="359"/>
      <c r="R32" s="359"/>
      <c r="S32" s="359"/>
      <c r="T32" s="359"/>
      <c r="U32" s="360"/>
      <c r="V32" s="360"/>
      <c r="W32" s="360"/>
      <c r="X32" s="346"/>
      <c r="Y32" s="361"/>
      <c r="Z32" s="361"/>
      <c r="AA32" s="8"/>
      <c r="AB32" s="346"/>
      <c r="AC32" s="346"/>
    </row>
    <row r="33" spans="1:35" s="345" customFormat="1" ht="25.35" customHeight="1">
      <c r="A33" s="349">
        <v>19</v>
      </c>
      <c r="B33" s="363">
        <v>12</v>
      </c>
      <c r="C33" s="354" t="s">
        <v>478</v>
      </c>
      <c r="D33" s="353">
        <v>1958.84</v>
      </c>
      <c r="E33" s="352">
        <v>11853.74</v>
      </c>
      <c r="F33" s="356">
        <f t="shared" si="2"/>
        <v>-0.83474920151783316</v>
      </c>
      <c r="G33" s="353">
        <v>380</v>
      </c>
      <c r="H33" s="352">
        <v>32</v>
      </c>
      <c r="I33" s="352">
        <f t="shared" si="3"/>
        <v>11.875</v>
      </c>
      <c r="J33" s="352">
        <v>6</v>
      </c>
      <c r="K33" s="352">
        <v>3</v>
      </c>
      <c r="L33" s="353">
        <v>25688.52</v>
      </c>
      <c r="M33" s="353">
        <v>4997</v>
      </c>
      <c r="N33" s="351">
        <v>44596</v>
      </c>
      <c r="O33" s="350" t="s">
        <v>303</v>
      </c>
      <c r="P33" s="347"/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35" s="345" customFormat="1" ht="25.35" customHeight="1">
      <c r="A34" s="349">
        <v>20</v>
      </c>
      <c r="B34" s="363">
        <v>17</v>
      </c>
      <c r="C34" s="354" t="s">
        <v>463</v>
      </c>
      <c r="D34" s="353">
        <v>1894.72</v>
      </c>
      <c r="E34" s="352">
        <v>8538.85</v>
      </c>
      <c r="F34" s="356">
        <f t="shared" si="2"/>
        <v>-0.77810595103556102</v>
      </c>
      <c r="G34" s="353">
        <v>373</v>
      </c>
      <c r="H34" s="352">
        <v>18</v>
      </c>
      <c r="I34" s="352">
        <f t="shared" si="3"/>
        <v>20.722222222222221</v>
      </c>
      <c r="J34" s="352">
        <v>5</v>
      </c>
      <c r="K34" s="352">
        <v>4</v>
      </c>
      <c r="L34" s="353">
        <v>35303</v>
      </c>
      <c r="M34" s="353">
        <v>6801</v>
      </c>
      <c r="N34" s="351">
        <v>44589</v>
      </c>
      <c r="O34" s="350" t="s">
        <v>33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35" ht="25.15" customHeight="1">
      <c r="A35" s="248"/>
      <c r="B35" s="248"/>
      <c r="C35" s="266" t="s">
        <v>85</v>
      </c>
      <c r="D35" s="280">
        <f>SUM(D23:D34)</f>
        <v>328379.96000000002</v>
      </c>
      <c r="E35" s="348">
        <v>429007.98000000004</v>
      </c>
      <c r="F35" s="358">
        <f t="shared" si="2"/>
        <v>-0.23455978604407315</v>
      </c>
      <c r="G35" s="348">
        <f t="shared" ref="G35" si="4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49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59"/>
      <c r="S37" s="359"/>
      <c r="T37" s="359"/>
      <c r="U37" s="360"/>
      <c r="V37" s="360"/>
      <c r="W37" s="294"/>
      <c r="X37" s="278"/>
      <c r="Y37" s="295"/>
      <c r="Z37" s="295"/>
      <c r="AA37" s="8"/>
      <c r="AB37" s="278"/>
    </row>
    <row r="38" spans="1:35" ht="25.35" customHeight="1">
      <c r="A38" s="349">
        <v>22</v>
      </c>
      <c r="B38" s="296">
        <v>19</v>
      </c>
      <c r="C38" s="288" t="s">
        <v>367</v>
      </c>
      <c r="D38" s="287">
        <v>1473.52</v>
      </c>
      <c r="E38" s="353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59"/>
      <c r="S38" s="359"/>
      <c r="T38" s="359"/>
      <c r="U38" s="360"/>
      <c r="V38" s="360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49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59"/>
      <c r="S39" s="359"/>
      <c r="T39" s="359"/>
      <c r="U39" s="360"/>
      <c r="V39" s="360"/>
      <c r="W39" s="294"/>
      <c r="X39" s="295"/>
      <c r="Y39" s="278"/>
      <c r="Z39" s="8"/>
      <c r="AA39" s="295"/>
      <c r="AB39" s="278"/>
    </row>
    <row r="40" spans="1:35" ht="25.35" customHeight="1">
      <c r="A40" s="349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2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3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59"/>
      <c r="S40" s="359"/>
      <c r="T40" s="359"/>
      <c r="U40" s="360"/>
      <c r="V40" s="360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49">
        <v>25</v>
      </c>
      <c r="B41" s="296">
        <v>24</v>
      </c>
      <c r="C41" s="288" t="s">
        <v>453</v>
      </c>
      <c r="D41" s="287">
        <v>459</v>
      </c>
      <c r="E41" s="352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59"/>
      <c r="S41" s="359"/>
      <c r="T41" s="359"/>
      <c r="U41" s="360"/>
      <c r="V41" s="360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49">
        <v>26</v>
      </c>
      <c r="B42" s="296">
        <v>32</v>
      </c>
      <c r="C42" s="288" t="s">
        <v>390</v>
      </c>
      <c r="D42" s="353">
        <v>416.5</v>
      </c>
      <c r="E42" s="286">
        <v>367</v>
      </c>
      <c r="F42" s="291">
        <f>(D42-E42)/E42</f>
        <v>0.13487738419618528</v>
      </c>
      <c r="G42" s="287">
        <v>85</v>
      </c>
      <c r="H42" s="352">
        <v>4</v>
      </c>
      <c r="I42" s="286">
        <f>G42/H42</f>
        <v>21.25</v>
      </c>
      <c r="J42" s="286">
        <v>3</v>
      </c>
      <c r="K42" s="286">
        <v>12</v>
      </c>
      <c r="L42" s="353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59"/>
      <c r="S42" s="359"/>
      <c r="T42" s="359"/>
      <c r="U42" s="360"/>
      <c r="V42" s="360"/>
      <c r="W42" s="294"/>
      <c r="X42" s="278"/>
      <c r="Y42" s="8"/>
      <c r="Z42" s="295"/>
      <c r="AA42" s="295"/>
      <c r="AB42" s="278"/>
    </row>
    <row r="43" spans="1:35" ht="25.35" customHeight="1">
      <c r="A43" s="349">
        <v>27</v>
      </c>
      <c r="B43" s="364" t="s">
        <v>40</v>
      </c>
      <c r="C43" s="288" t="s">
        <v>510</v>
      </c>
      <c r="D43" s="287">
        <v>387.5</v>
      </c>
      <c r="E43" s="286" t="s">
        <v>30</v>
      </c>
      <c r="F43" s="352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59"/>
      <c r="S43" s="359"/>
      <c r="T43" s="359"/>
      <c r="U43" s="360"/>
      <c r="V43" s="360"/>
      <c r="W43" s="294"/>
      <c r="X43" s="278"/>
      <c r="Y43" s="8"/>
      <c r="Z43" s="295"/>
      <c r="AA43" s="295"/>
      <c r="AB43" s="278"/>
    </row>
    <row r="44" spans="1:35" ht="25.35" customHeight="1">
      <c r="A44" s="349">
        <v>28</v>
      </c>
      <c r="B44" s="296">
        <v>28</v>
      </c>
      <c r="C44" s="288" t="s">
        <v>482</v>
      </c>
      <c r="D44" s="353">
        <v>178</v>
      </c>
      <c r="E44" s="286">
        <v>553</v>
      </c>
      <c r="F44" s="291">
        <f>(D44-E44)/E44</f>
        <v>-0.67811934900542492</v>
      </c>
      <c r="G44" s="287">
        <v>29</v>
      </c>
      <c r="H44" s="352">
        <v>3</v>
      </c>
      <c r="I44" s="286">
        <f>G44/H44</f>
        <v>9.6666666666666661</v>
      </c>
      <c r="J44" s="286">
        <v>1</v>
      </c>
      <c r="K44" s="286">
        <v>8</v>
      </c>
      <c r="L44" s="353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0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49">
        <v>29</v>
      </c>
      <c r="B45" s="355" t="s">
        <v>30</v>
      </c>
      <c r="C45" s="288" t="s">
        <v>360</v>
      </c>
      <c r="D45" s="287">
        <v>136</v>
      </c>
      <c r="E45" s="286" t="s">
        <v>30</v>
      </c>
      <c r="F45" s="352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49">
        <v>30</v>
      </c>
      <c r="B46" s="296">
        <v>39</v>
      </c>
      <c r="C46" s="288" t="s">
        <v>389</v>
      </c>
      <c r="D46" s="287">
        <v>80</v>
      </c>
      <c r="E46" s="353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334942.08000000002</v>
      </c>
      <c r="E47" s="348">
        <v>445818.6</v>
      </c>
      <c r="F47" s="358">
        <f>(D47-E47)/E47</f>
        <v>-0.24870321695864633</v>
      </c>
      <c r="G47" s="348">
        <f t="shared" ref="G47" si="5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52" t="s">
        <v>30</v>
      </c>
      <c r="C49" s="354" t="s">
        <v>244</v>
      </c>
      <c r="D49" s="287">
        <v>73</v>
      </c>
      <c r="E49" s="286" t="s">
        <v>30</v>
      </c>
      <c r="F49" s="352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49">
        <v>32</v>
      </c>
      <c r="B50" s="365">
        <v>35</v>
      </c>
      <c r="C50" s="357" t="s">
        <v>75</v>
      </c>
      <c r="D50" s="287">
        <v>67</v>
      </c>
      <c r="E50" s="352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48">
        <v>447547.52999999997</v>
      </c>
      <c r="F51" s="358">
        <f>(D51-E51)/E51</f>
        <v>-0.25129275096211562</v>
      </c>
      <c r="G51" s="348">
        <f t="shared" ref="G51" si="6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>
      <c r="A6" s="367"/>
      <c r="B6" s="367"/>
      <c r="C6" s="370"/>
      <c r="D6" s="138" t="s">
        <v>321</v>
      </c>
      <c r="E6" s="138" t="s">
        <v>315</v>
      </c>
      <c r="F6" s="370"/>
      <c r="G6" s="138" t="s">
        <v>321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218"/>
      <c r="E9" s="218"/>
      <c r="F9" s="369" t="s">
        <v>15</v>
      </c>
      <c r="G9" s="218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>
      <c r="A10" s="367"/>
      <c r="B10" s="367"/>
      <c r="C10" s="370"/>
      <c r="D10" s="219" t="s">
        <v>322</v>
      </c>
      <c r="E10" s="219" t="s">
        <v>316</v>
      </c>
      <c r="F10" s="370"/>
      <c r="G10" s="219" t="s">
        <v>322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219" t="s">
        <v>14</v>
      </c>
      <c r="E11" s="138" t="s">
        <v>14</v>
      </c>
      <c r="F11" s="370"/>
      <c r="G11" s="219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220"/>
      <c r="E12" s="5" t="s">
        <v>2</v>
      </c>
      <c r="F12" s="371"/>
      <c r="G12" s="220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>
      <c r="A6" s="367"/>
      <c r="B6" s="367"/>
      <c r="C6" s="370"/>
      <c r="D6" s="138" t="s">
        <v>315</v>
      </c>
      <c r="E6" s="138" t="s">
        <v>310</v>
      </c>
      <c r="F6" s="370"/>
      <c r="G6" s="138" t="s">
        <v>315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215"/>
      <c r="E9" s="215"/>
      <c r="F9" s="369" t="s">
        <v>15</v>
      </c>
      <c r="G9" s="215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>
      <c r="A10" s="367"/>
      <c r="B10" s="367"/>
      <c r="C10" s="370"/>
      <c r="D10" s="216" t="s">
        <v>316</v>
      </c>
      <c r="E10" s="216" t="s">
        <v>309</v>
      </c>
      <c r="F10" s="370"/>
      <c r="G10" s="216" t="s">
        <v>316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216" t="s">
        <v>14</v>
      </c>
      <c r="E11" s="138" t="s">
        <v>14</v>
      </c>
      <c r="F11" s="370"/>
      <c r="G11" s="216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217"/>
      <c r="E12" s="5" t="s">
        <v>2</v>
      </c>
      <c r="F12" s="371"/>
      <c r="G12" s="217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>
      <c r="A6" s="367"/>
      <c r="B6" s="367"/>
      <c r="C6" s="370"/>
      <c r="D6" s="138" t="s">
        <v>310</v>
      </c>
      <c r="E6" s="138" t="s">
        <v>295</v>
      </c>
      <c r="F6" s="370"/>
      <c r="G6" s="138" t="s">
        <v>310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211"/>
      <c r="E9" s="211"/>
      <c r="F9" s="369" t="s">
        <v>15</v>
      </c>
      <c r="G9" s="211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>
      <c r="A10" s="367"/>
      <c r="B10" s="367"/>
      <c r="C10" s="370"/>
      <c r="D10" s="212" t="s">
        <v>309</v>
      </c>
      <c r="E10" s="212" t="s">
        <v>296</v>
      </c>
      <c r="F10" s="370"/>
      <c r="G10" s="212" t="s">
        <v>309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212" t="s">
        <v>14</v>
      </c>
      <c r="E11" s="138" t="s">
        <v>14</v>
      </c>
      <c r="F11" s="370"/>
      <c r="G11" s="212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213"/>
      <c r="E12" s="5" t="s">
        <v>2</v>
      </c>
      <c r="F12" s="371"/>
      <c r="G12" s="213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>
      <c r="A6" s="367"/>
      <c r="B6" s="367"/>
      <c r="C6" s="370"/>
      <c r="D6" s="138" t="s">
        <v>295</v>
      </c>
      <c r="E6" s="138" t="s">
        <v>289</v>
      </c>
      <c r="F6" s="370"/>
      <c r="G6" s="138" t="s">
        <v>295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208"/>
      <c r="E9" s="208"/>
      <c r="F9" s="369" t="s">
        <v>15</v>
      </c>
      <c r="G9" s="208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>
      <c r="A10" s="367"/>
      <c r="B10" s="367"/>
      <c r="C10" s="370"/>
      <c r="D10" s="209" t="s">
        <v>296</v>
      </c>
      <c r="E10" s="209" t="s">
        <v>290</v>
      </c>
      <c r="F10" s="370"/>
      <c r="G10" s="209" t="s">
        <v>296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209" t="s">
        <v>14</v>
      </c>
      <c r="E11" s="138" t="s">
        <v>14</v>
      </c>
      <c r="F11" s="370"/>
      <c r="G11" s="209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210"/>
      <c r="E12" s="5" t="s">
        <v>2</v>
      </c>
      <c r="F12" s="371"/>
      <c r="G12" s="210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>
      <c r="A6" s="367"/>
      <c r="B6" s="367"/>
      <c r="C6" s="370"/>
      <c r="D6" s="138" t="s">
        <v>289</v>
      </c>
      <c r="E6" s="138" t="s">
        <v>277</v>
      </c>
      <c r="F6" s="370"/>
      <c r="G6" s="138" t="s">
        <v>289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205"/>
      <c r="E9" s="205"/>
      <c r="F9" s="369" t="s">
        <v>15</v>
      </c>
      <c r="G9" s="205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>
      <c r="A10" s="367"/>
      <c r="B10" s="367"/>
      <c r="C10" s="370"/>
      <c r="D10" s="206" t="s">
        <v>290</v>
      </c>
      <c r="E10" s="206" t="s">
        <v>278</v>
      </c>
      <c r="F10" s="370"/>
      <c r="G10" s="206" t="s">
        <v>290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206" t="s">
        <v>14</v>
      </c>
      <c r="E11" s="138" t="s">
        <v>14</v>
      </c>
      <c r="F11" s="370"/>
      <c r="G11" s="206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207"/>
      <c r="E12" s="5" t="s">
        <v>2</v>
      </c>
      <c r="F12" s="371"/>
      <c r="G12" s="207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>
      <c r="A6" s="367"/>
      <c r="B6" s="367"/>
      <c r="C6" s="370"/>
      <c r="D6" s="138" t="s">
        <v>277</v>
      </c>
      <c r="E6" s="138" t="s">
        <v>271</v>
      </c>
      <c r="F6" s="370"/>
      <c r="G6" s="138" t="s">
        <v>277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202"/>
      <c r="E9" s="202"/>
      <c r="F9" s="369" t="s">
        <v>15</v>
      </c>
      <c r="G9" s="202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>
      <c r="A10" s="367"/>
      <c r="B10" s="367"/>
      <c r="C10" s="370"/>
      <c r="D10" s="203" t="s">
        <v>278</v>
      </c>
      <c r="E10" s="203" t="s">
        <v>272</v>
      </c>
      <c r="F10" s="370"/>
      <c r="G10" s="203" t="s">
        <v>278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203" t="s">
        <v>14</v>
      </c>
      <c r="E11" s="138" t="s">
        <v>14</v>
      </c>
      <c r="F11" s="370"/>
      <c r="G11" s="203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204"/>
      <c r="E12" s="5" t="s">
        <v>2</v>
      </c>
      <c r="F12" s="371"/>
      <c r="G12" s="204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 ht="19.5">
      <c r="A6" s="367"/>
      <c r="B6" s="367"/>
      <c r="C6" s="370"/>
      <c r="D6" s="138" t="s">
        <v>271</v>
      </c>
      <c r="E6" s="138" t="s">
        <v>254</v>
      </c>
      <c r="F6" s="370"/>
      <c r="G6" s="138" t="s">
        <v>271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199"/>
      <c r="E9" s="199"/>
      <c r="F9" s="369" t="s">
        <v>15</v>
      </c>
      <c r="G9" s="199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 ht="19.5">
      <c r="A10" s="367"/>
      <c r="B10" s="367"/>
      <c r="C10" s="370"/>
      <c r="D10" s="200" t="s">
        <v>272</v>
      </c>
      <c r="E10" s="200" t="s">
        <v>255</v>
      </c>
      <c r="F10" s="370"/>
      <c r="G10" s="200" t="s">
        <v>272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200" t="s">
        <v>14</v>
      </c>
      <c r="E11" s="138" t="s">
        <v>14</v>
      </c>
      <c r="F11" s="370"/>
      <c r="G11" s="200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201"/>
      <c r="E12" s="5" t="s">
        <v>2</v>
      </c>
      <c r="F12" s="371"/>
      <c r="G12" s="201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 ht="19.5">
      <c r="A6" s="367"/>
      <c r="B6" s="367"/>
      <c r="C6" s="370"/>
      <c r="D6" s="138" t="s">
        <v>254</v>
      </c>
      <c r="E6" s="138" t="s">
        <v>250</v>
      </c>
      <c r="F6" s="370"/>
      <c r="G6" s="138" t="s">
        <v>254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195"/>
      <c r="E9" s="195"/>
      <c r="F9" s="369" t="s">
        <v>15</v>
      </c>
      <c r="G9" s="195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 ht="19.5">
      <c r="A10" s="367"/>
      <c r="B10" s="367"/>
      <c r="C10" s="370"/>
      <c r="D10" s="196" t="s">
        <v>255</v>
      </c>
      <c r="E10" s="196" t="s">
        <v>251</v>
      </c>
      <c r="F10" s="370"/>
      <c r="G10" s="196" t="s">
        <v>255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196" t="s">
        <v>14</v>
      </c>
      <c r="E11" s="138" t="s">
        <v>14</v>
      </c>
      <c r="F11" s="370"/>
      <c r="G11" s="196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197"/>
      <c r="E12" s="5" t="s">
        <v>2</v>
      </c>
      <c r="F12" s="371"/>
      <c r="G12" s="197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>
      <c r="A6" s="367"/>
      <c r="B6" s="367"/>
      <c r="C6" s="370"/>
      <c r="D6" s="138" t="s">
        <v>250</v>
      </c>
      <c r="E6" s="138" t="s">
        <v>237</v>
      </c>
      <c r="F6" s="370"/>
      <c r="G6" s="138" t="s">
        <v>250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192"/>
      <c r="E9" s="192"/>
      <c r="F9" s="369" t="s">
        <v>15</v>
      </c>
      <c r="G9" s="192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 ht="19.5">
      <c r="A10" s="367"/>
      <c r="B10" s="367"/>
      <c r="C10" s="370"/>
      <c r="D10" s="193" t="s">
        <v>251</v>
      </c>
      <c r="E10" s="193" t="s">
        <v>238</v>
      </c>
      <c r="F10" s="370"/>
      <c r="G10" s="193" t="s">
        <v>251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193" t="s">
        <v>14</v>
      </c>
      <c r="E11" s="138" t="s">
        <v>14</v>
      </c>
      <c r="F11" s="370"/>
      <c r="G11" s="193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194"/>
      <c r="E12" s="5" t="s">
        <v>2</v>
      </c>
      <c r="F12" s="371"/>
      <c r="G12" s="194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>
      <c r="A6" s="367"/>
      <c r="B6" s="367"/>
      <c r="C6" s="370"/>
      <c r="D6" s="138" t="s">
        <v>237</v>
      </c>
      <c r="E6" s="138" t="s">
        <v>232</v>
      </c>
      <c r="F6" s="370"/>
      <c r="G6" s="138" t="s">
        <v>237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189"/>
      <c r="E9" s="189"/>
      <c r="F9" s="369" t="s">
        <v>15</v>
      </c>
      <c r="G9" s="189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 ht="19.5">
      <c r="A10" s="367"/>
      <c r="B10" s="367"/>
      <c r="C10" s="370"/>
      <c r="D10" s="190" t="s">
        <v>238</v>
      </c>
      <c r="E10" s="190" t="s">
        <v>233</v>
      </c>
      <c r="F10" s="370"/>
      <c r="G10" s="190" t="s">
        <v>238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190" t="s">
        <v>14</v>
      </c>
      <c r="E11" s="138" t="s">
        <v>14</v>
      </c>
      <c r="F11" s="370"/>
      <c r="G11" s="190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191"/>
      <c r="E12" s="5" t="s">
        <v>2</v>
      </c>
      <c r="F12" s="371"/>
      <c r="G12" s="191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43" zoomScale="60" zoomScaleNormal="60" workbookViewId="0">
      <selection activeCell="A55" sqref="A55:XFD5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8.5703125" style="277" customWidth="1"/>
    <col min="19" max="19" width="6.14062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2.5703125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9">
      <c r="A6" s="367"/>
      <c r="B6" s="367"/>
      <c r="C6" s="370"/>
      <c r="D6" s="237" t="s">
        <v>498</v>
      </c>
      <c r="E6" s="237" t="s">
        <v>474</v>
      </c>
      <c r="F6" s="370"/>
      <c r="G6" s="370" t="s">
        <v>498</v>
      </c>
      <c r="H6" s="370"/>
      <c r="I6" s="370"/>
      <c r="J6" s="370"/>
      <c r="K6" s="370"/>
      <c r="L6" s="370"/>
      <c r="M6" s="370"/>
      <c r="N6" s="370"/>
      <c r="O6" s="370"/>
    </row>
    <row r="7" spans="1:29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9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9" ht="15" customHeight="1">
      <c r="A9" s="366"/>
      <c r="B9" s="366"/>
      <c r="C9" s="369" t="s">
        <v>13</v>
      </c>
      <c r="D9" s="336"/>
      <c r="E9" s="336"/>
      <c r="F9" s="369" t="s">
        <v>15</v>
      </c>
      <c r="G9" s="336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9">
      <c r="A10" s="367"/>
      <c r="B10" s="367"/>
      <c r="C10" s="370"/>
      <c r="D10" s="337" t="s">
        <v>501</v>
      </c>
      <c r="E10" s="337" t="s">
        <v>475</v>
      </c>
      <c r="F10" s="370"/>
      <c r="G10" s="337" t="s">
        <v>501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9">
      <c r="A11" s="367"/>
      <c r="B11" s="367"/>
      <c r="C11" s="370"/>
      <c r="D11" s="337" t="s">
        <v>14</v>
      </c>
      <c r="E11" s="237" t="s">
        <v>14</v>
      </c>
      <c r="F11" s="370"/>
      <c r="G11" s="337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9" ht="15.6" customHeight="1" thickBot="1">
      <c r="A12" s="367"/>
      <c r="B12" s="368"/>
      <c r="C12" s="371"/>
      <c r="D12" s="338"/>
      <c r="E12" s="238" t="s">
        <v>2</v>
      </c>
      <c r="F12" s="371"/>
      <c r="G12" s="338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15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15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>
      <c r="A6" s="367"/>
      <c r="B6" s="367"/>
      <c r="C6" s="370"/>
      <c r="D6" s="138" t="s">
        <v>232</v>
      </c>
      <c r="E6" s="138" t="s">
        <v>222</v>
      </c>
      <c r="F6" s="370"/>
      <c r="G6" s="138" t="s">
        <v>232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186"/>
      <c r="E9" s="186"/>
      <c r="F9" s="369" t="s">
        <v>15</v>
      </c>
      <c r="G9" s="186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 ht="19.5">
      <c r="A10" s="367"/>
      <c r="B10" s="367"/>
      <c r="C10" s="370"/>
      <c r="D10" s="187" t="s">
        <v>233</v>
      </c>
      <c r="E10" s="187" t="s">
        <v>223</v>
      </c>
      <c r="F10" s="370"/>
      <c r="G10" s="187" t="s">
        <v>233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187" t="s">
        <v>14</v>
      </c>
      <c r="E11" s="138" t="s">
        <v>14</v>
      </c>
      <c r="F11" s="370"/>
      <c r="G11" s="187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188"/>
      <c r="E12" s="5" t="s">
        <v>2</v>
      </c>
      <c r="F12" s="371"/>
      <c r="G12" s="188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7" ht="19.5">
      <c r="A6" s="367"/>
      <c r="B6" s="367"/>
      <c r="C6" s="370"/>
      <c r="D6" s="138" t="s">
        <v>222</v>
      </c>
      <c r="E6" s="138" t="s">
        <v>208</v>
      </c>
      <c r="F6" s="370"/>
      <c r="G6" s="138" t="s">
        <v>222</v>
      </c>
      <c r="H6" s="370"/>
      <c r="I6" s="370"/>
      <c r="J6" s="370"/>
      <c r="K6" s="370"/>
      <c r="L6" s="370"/>
      <c r="M6" s="370"/>
      <c r="N6" s="370"/>
      <c r="O6" s="370"/>
    </row>
    <row r="7" spans="1:27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7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7" ht="15" customHeight="1">
      <c r="A9" s="366"/>
      <c r="B9" s="366"/>
      <c r="C9" s="369" t="s">
        <v>13</v>
      </c>
      <c r="D9" s="183"/>
      <c r="E9" s="183"/>
      <c r="F9" s="369" t="s">
        <v>15</v>
      </c>
      <c r="G9" s="183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7" ht="19.5">
      <c r="A10" s="367"/>
      <c r="B10" s="367"/>
      <c r="C10" s="370"/>
      <c r="D10" s="184" t="s">
        <v>223</v>
      </c>
      <c r="E10" s="184" t="s">
        <v>209</v>
      </c>
      <c r="F10" s="370"/>
      <c r="G10" s="184" t="s">
        <v>223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7">
      <c r="A11" s="367"/>
      <c r="B11" s="367"/>
      <c r="C11" s="370"/>
      <c r="D11" s="184" t="s">
        <v>14</v>
      </c>
      <c r="E11" s="138" t="s">
        <v>14</v>
      </c>
      <c r="F11" s="370"/>
      <c r="G11" s="184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7" ht="15.6" customHeight="1" thickBot="1">
      <c r="A12" s="367"/>
      <c r="B12" s="368"/>
      <c r="C12" s="371"/>
      <c r="D12" s="185"/>
      <c r="E12" s="5" t="s">
        <v>2</v>
      </c>
      <c r="F12" s="371"/>
      <c r="G12" s="185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138" t="s">
        <v>208</v>
      </c>
      <c r="E6" s="138" t="s">
        <v>199</v>
      </c>
      <c r="F6" s="370"/>
      <c r="G6" s="138" t="s">
        <v>208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179"/>
      <c r="E9" s="179"/>
      <c r="F9" s="369" t="s">
        <v>15</v>
      </c>
      <c r="G9" s="179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>
      <c r="A10" s="367"/>
      <c r="B10" s="367"/>
      <c r="C10" s="370"/>
      <c r="D10" s="180" t="s">
        <v>209</v>
      </c>
      <c r="E10" s="182" t="s">
        <v>200</v>
      </c>
      <c r="F10" s="370"/>
      <c r="G10" s="182" t="s">
        <v>209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6">
      <c r="A11" s="367"/>
      <c r="B11" s="367"/>
      <c r="C11" s="370"/>
      <c r="D11" s="180" t="s">
        <v>14</v>
      </c>
      <c r="E11" s="138" t="s">
        <v>14</v>
      </c>
      <c r="F11" s="370"/>
      <c r="G11" s="180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6" ht="15.6" customHeight="1" thickBot="1">
      <c r="A12" s="367"/>
      <c r="B12" s="368"/>
      <c r="C12" s="371"/>
      <c r="D12" s="181"/>
      <c r="E12" s="5" t="s">
        <v>2</v>
      </c>
      <c r="F12" s="371"/>
      <c r="G12" s="181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138" t="s">
        <v>199</v>
      </c>
      <c r="E6" s="138" t="s">
        <v>195</v>
      </c>
      <c r="F6" s="370"/>
      <c r="G6" s="138" t="s">
        <v>199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138" t="s">
        <v>1</v>
      </c>
      <c r="E7" s="138" t="s">
        <v>1</v>
      </c>
      <c r="F7" s="370"/>
      <c r="G7" s="138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135"/>
      <c r="E9" s="135"/>
      <c r="F9" s="369" t="s">
        <v>15</v>
      </c>
      <c r="G9" s="135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>
      <c r="A10" s="367"/>
      <c r="B10" s="367"/>
      <c r="C10" s="370"/>
      <c r="D10" s="156" t="s">
        <v>200</v>
      </c>
      <c r="E10" s="156" t="s">
        <v>196</v>
      </c>
      <c r="F10" s="370"/>
      <c r="G10" s="156" t="s">
        <v>200</v>
      </c>
      <c r="H10" s="138" t="s">
        <v>17</v>
      </c>
      <c r="I10" s="37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0"/>
      <c r="R10" s="8"/>
    </row>
    <row r="11" spans="1:26">
      <c r="A11" s="367"/>
      <c r="B11" s="367"/>
      <c r="C11" s="370"/>
      <c r="D11" s="156" t="s">
        <v>14</v>
      </c>
      <c r="E11" s="138" t="s">
        <v>14</v>
      </c>
      <c r="F11" s="370"/>
      <c r="G11" s="156" t="s">
        <v>16</v>
      </c>
      <c r="H11" s="6"/>
      <c r="I11" s="370"/>
      <c r="J11" s="6"/>
      <c r="K11" s="6"/>
      <c r="L11" s="12" t="s">
        <v>2</v>
      </c>
      <c r="M11" s="138" t="s">
        <v>17</v>
      </c>
      <c r="N11" s="6"/>
      <c r="O11" s="370"/>
      <c r="R11" s="140"/>
      <c r="T11" s="140"/>
      <c r="U11" s="139"/>
    </row>
    <row r="12" spans="1:26" ht="15.6" customHeight="1" thickBot="1">
      <c r="A12" s="367"/>
      <c r="B12" s="368"/>
      <c r="C12" s="371"/>
      <c r="D12" s="136"/>
      <c r="E12" s="5" t="s">
        <v>2</v>
      </c>
      <c r="F12" s="371"/>
      <c r="G12" s="136" t="s">
        <v>17</v>
      </c>
      <c r="H12" s="32"/>
      <c r="I12" s="371"/>
      <c r="J12" s="32"/>
      <c r="K12" s="32"/>
      <c r="L12" s="32"/>
      <c r="M12" s="32"/>
      <c r="N12" s="32"/>
      <c r="O12" s="371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195</v>
      </c>
      <c r="E6" s="138" t="s">
        <v>175</v>
      </c>
      <c r="F6" s="370"/>
      <c r="G6" s="138" t="s">
        <v>195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132"/>
      <c r="E9" s="132"/>
      <c r="F9" s="369" t="s">
        <v>15</v>
      </c>
      <c r="G9" s="132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>
      <c r="A10" s="367"/>
      <c r="B10" s="367"/>
      <c r="C10" s="370"/>
      <c r="D10" s="133" t="s">
        <v>196</v>
      </c>
      <c r="E10" s="156" t="s">
        <v>176</v>
      </c>
      <c r="F10" s="370"/>
      <c r="G10" s="156" t="s">
        <v>196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133" t="s">
        <v>14</v>
      </c>
      <c r="E11" s="4" t="s">
        <v>14</v>
      </c>
      <c r="F11" s="370"/>
      <c r="G11" s="133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60"/>
      <c r="T11" s="60"/>
      <c r="U11" s="59"/>
    </row>
    <row r="12" spans="1:26" ht="15.6" customHeight="1" thickBot="1">
      <c r="A12" s="367"/>
      <c r="B12" s="368"/>
      <c r="C12" s="371"/>
      <c r="D12" s="134"/>
      <c r="E12" s="5" t="s">
        <v>2</v>
      </c>
      <c r="F12" s="371"/>
      <c r="G12" s="134" t="s">
        <v>17</v>
      </c>
      <c r="H12" s="32"/>
      <c r="I12" s="371"/>
      <c r="J12" s="32"/>
      <c r="K12" s="32"/>
      <c r="L12" s="32"/>
      <c r="M12" s="32"/>
      <c r="N12" s="32"/>
      <c r="O12" s="371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175</v>
      </c>
      <c r="E6" s="4" t="s">
        <v>166</v>
      </c>
      <c r="F6" s="370"/>
      <c r="G6" s="4" t="s">
        <v>175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128"/>
      <c r="E9" s="128"/>
      <c r="F9" s="369" t="s">
        <v>15</v>
      </c>
      <c r="G9" s="128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 ht="19.5">
      <c r="A10" s="367"/>
      <c r="B10" s="367"/>
      <c r="C10" s="370"/>
      <c r="D10" s="129" t="s">
        <v>176</v>
      </c>
      <c r="E10" s="129" t="s">
        <v>167</v>
      </c>
      <c r="F10" s="370"/>
      <c r="G10" s="129" t="s">
        <v>176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129" t="s">
        <v>14</v>
      </c>
      <c r="E11" s="4" t="s">
        <v>14</v>
      </c>
      <c r="F11" s="370"/>
      <c r="G11" s="129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60"/>
      <c r="T11" s="60"/>
      <c r="U11" s="59"/>
    </row>
    <row r="12" spans="1:26" ht="15.6" customHeight="1" thickBot="1">
      <c r="A12" s="367"/>
      <c r="B12" s="368"/>
      <c r="C12" s="371"/>
      <c r="D12" s="130"/>
      <c r="E12" s="5" t="s">
        <v>2</v>
      </c>
      <c r="F12" s="371"/>
      <c r="G12" s="130" t="s">
        <v>17</v>
      </c>
      <c r="H12" s="32"/>
      <c r="I12" s="371"/>
      <c r="J12" s="32"/>
      <c r="K12" s="32"/>
      <c r="L12" s="32"/>
      <c r="M12" s="32"/>
      <c r="N12" s="32"/>
      <c r="O12" s="37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166</v>
      </c>
      <c r="E6" s="4" t="s">
        <v>155</v>
      </c>
      <c r="F6" s="370"/>
      <c r="G6" s="4" t="s">
        <v>166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125"/>
      <c r="E9" s="125"/>
      <c r="F9" s="369" t="s">
        <v>15</v>
      </c>
      <c r="G9" s="125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 ht="19.5">
      <c r="A10" s="367"/>
      <c r="B10" s="367"/>
      <c r="C10" s="370"/>
      <c r="D10" s="126" t="s">
        <v>167</v>
      </c>
      <c r="E10" s="126" t="s">
        <v>156</v>
      </c>
      <c r="F10" s="370"/>
      <c r="G10" s="126" t="s">
        <v>167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126" t="s">
        <v>14</v>
      </c>
      <c r="E11" s="4" t="s">
        <v>14</v>
      </c>
      <c r="F11" s="370"/>
      <c r="G11" s="126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60"/>
      <c r="T11" s="60"/>
      <c r="U11" s="59"/>
    </row>
    <row r="12" spans="1:26" ht="15.6" customHeight="1" thickBot="1">
      <c r="A12" s="367"/>
      <c r="B12" s="368"/>
      <c r="C12" s="371"/>
      <c r="D12" s="127"/>
      <c r="E12" s="5" t="s">
        <v>2</v>
      </c>
      <c r="F12" s="371"/>
      <c r="G12" s="127" t="s">
        <v>17</v>
      </c>
      <c r="H12" s="32"/>
      <c r="I12" s="371"/>
      <c r="J12" s="32"/>
      <c r="K12" s="32"/>
      <c r="L12" s="32"/>
      <c r="M12" s="32"/>
      <c r="N12" s="32"/>
      <c r="O12" s="371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155</v>
      </c>
      <c r="E6" s="4" t="s">
        <v>144</v>
      </c>
      <c r="F6" s="370"/>
      <c r="G6" s="4" t="s">
        <v>155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117"/>
      <c r="E9" s="117"/>
      <c r="F9" s="369" t="s">
        <v>15</v>
      </c>
      <c r="G9" s="117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>
      <c r="A10" s="367"/>
      <c r="B10" s="367"/>
      <c r="C10" s="370"/>
      <c r="D10" s="118" t="s">
        <v>156</v>
      </c>
      <c r="E10" s="118" t="s">
        <v>145</v>
      </c>
      <c r="F10" s="370"/>
      <c r="G10" s="118" t="s">
        <v>156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118" t="s">
        <v>14</v>
      </c>
      <c r="E11" s="4" t="s">
        <v>14</v>
      </c>
      <c r="F11" s="370"/>
      <c r="G11" s="118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60"/>
      <c r="T11" s="60"/>
      <c r="U11" s="59"/>
    </row>
    <row r="12" spans="1:26" ht="15.6" customHeight="1" thickBot="1">
      <c r="A12" s="367"/>
      <c r="B12" s="368"/>
      <c r="C12" s="371"/>
      <c r="D12" s="119"/>
      <c r="E12" s="5" t="s">
        <v>2</v>
      </c>
      <c r="F12" s="371"/>
      <c r="G12" s="119" t="s">
        <v>17</v>
      </c>
      <c r="H12" s="32"/>
      <c r="I12" s="371"/>
      <c r="J12" s="32"/>
      <c r="K12" s="32"/>
      <c r="L12" s="32"/>
      <c r="M12" s="32"/>
      <c r="N12" s="32"/>
      <c r="O12" s="37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144</v>
      </c>
      <c r="E6" s="4" t="s">
        <v>137</v>
      </c>
      <c r="F6" s="370"/>
      <c r="G6" s="4" t="s">
        <v>144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114"/>
      <c r="E9" s="114"/>
      <c r="F9" s="369" t="s">
        <v>15</v>
      </c>
      <c r="G9" s="114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>
      <c r="A10" s="367"/>
      <c r="B10" s="367"/>
      <c r="C10" s="370"/>
      <c r="D10" s="115" t="s">
        <v>145</v>
      </c>
      <c r="E10" s="115" t="s">
        <v>138</v>
      </c>
      <c r="F10" s="370"/>
      <c r="G10" s="115" t="s">
        <v>145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115" t="s">
        <v>14</v>
      </c>
      <c r="E11" s="4" t="s">
        <v>14</v>
      </c>
      <c r="F11" s="370"/>
      <c r="G11" s="115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60"/>
      <c r="T11" s="60"/>
      <c r="U11" s="59"/>
    </row>
    <row r="12" spans="1:26" ht="15.6" customHeight="1" thickBot="1">
      <c r="A12" s="367"/>
      <c r="B12" s="368"/>
      <c r="C12" s="371"/>
      <c r="D12" s="116"/>
      <c r="E12" s="5" t="s">
        <v>2</v>
      </c>
      <c r="F12" s="371"/>
      <c r="G12" s="116" t="s">
        <v>17</v>
      </c>
      <c r="H12" s="32"/>
      <c r="I12" s="371"/>
      <c r="J12" s="32"/>
      <c r="K12" s="32"/>
      <c r="L12" s="32"/>
      <c r="M12" s="32"/>
      <c r="N12" s="32"/>
      <c r="O12" s="371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137</v>
      </c>
      <c r="E6" s="4" t="s">
        <v>126</v>
      </c>
      <c r="F6" s="370"/>
      <c r="G6" s="4" t="s">
        <v>137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111"/>
      <c r="E9" s="111"/>
      <c r="F9" s="369" t="s">
        <v>15</v>
      </c>
      <c r="G9" s="111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 ht="19.5">
      <c r="A10" s="367"/>
      <c r="B10" s="367"/>
      <c r="C10" s="370"/>
      <c r="D10" s="112" t="s">
        <v>138</v>
      </c>
      <c r="E10" s="112" t="s">
        <v>129</v>
      </c>
      <c r="F10" s="370"/>
      <c r="G10" s="112" t="s">
        <v>138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112" t="s">
        <v>14</v>
      </c>
      <c r="E11" s="4" t="s">
        <v>14</v>
      </c>
      <c r="F11" s="370"/>
      <c r="G11" s="112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60"/>
      <c r="T11" s="60"/>
      <c r="U11" s="59"/>
    </row>
    <row r="12" spans="1:26" ht="15.6" customHeight="1" thickBot="1">
      <c r="A12" s="367"/>
      <c r="B12" s="368"/>
      <c r="C12" s="371"/>
      <c r="D12" s="113"/>
      <c r="E12" s="5" t="s">
        <v>2</v>
      </c>
      <c r="F12" s="371"/>
      <c r="G12" s="113" t="s">
        <v>17</v>
      </c>
      <c r="H12" s="32"/>
      <c r="I12" s="371"/>
      <c r="J12" s="32"/>
      <c r="K12" s="32"/>
      <c r="L12" s="32"/>
      <c r="M12" s="32"/>
      <c r="N12" s="32"/>
      <c r="O12" s="371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9" zoomScale="60" zoomScaleNormal="60" workbookViewId="0">
      <selection activeCell="A25" sqref="A25:XFD2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9" ht="19.5">
      <c r="A6" s="367"/>
      <c r="B6" s="367"/>
      <c r="C6" s="370"/>
      <c r="D6" s="237" t="s">
        <v>474</v>
      </c>
      <c r="E6" s="237" t="s">
        <v>470</v>
      </c>
      <c r="F6" s="370"/>
      <c r="G6" s="370" t="s">
        <v>474</v>
      </c>
      <c r="H6" s="370"/>
      <c r="I6" s="370"/>
      <c r="J6" s="370"/>
      <c r="K6" s="370"/>
      <c r="L6" s="370"/>
      <c r="M6" s="370"/>
      <c r="N6" s="370"/>
      <c r="O6" s="370"/>
    </row>
    <row r="7" spans="1:29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9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9" ht="15" customHeight="1">
      <c r="A9" s="366"/>
      <c r="B9" s="366"/>
      <c r="C9" s="369" t="s">
        <v>13</v>
      </c>
      <c r="D9" s="332"/>
      <c r="E9" s="332"/>
      <c r="F9" s="369" t="s">
        <v>15</v>
      </c>
      <c r="G9" s="332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9" ht="19.5">
      <c r="A10" s="367"/>
      <c r="B10" s="367"/>
      <c r="C10" s="370"/>
      <c r="D10" s="333" t="s">
        <v>475</v>
      </c>
      <c r="E10" s="333" t="s">
        <v>471</v>
      </c>
      <c r="F10" s="370"/>
      <c r="G10" s="333" t="s">
        <v>475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9">
      <c r="A11" s="367"/>
      <c r="B11" s="367"/>
      <c r="C11" s="370"/>
      <c r="D11" s="333" t="s">
        <v>14</v>
      </c>
      <c r="E11" s="237" t="s">
        <v>14</v>
      </c>
      <c r="F11" s="370"/>
      <c r="G11" s="333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9" ht="15.6" customHeight="1" thickBot="1">
      <c r="A12" s="367"/>
      <c r="B12" s="368"/>
      <c r="C12" s="371"/>
      <c r="D12" s="334"/>
      <c r="E12" s="238" t="s">
        <v>2</v>
      </c>
      <c r="F12" s="371"/>
      <c r="G12" s="334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126</v>
      </c>
      <c r="E6" s="4" t="s">
        <v>102</v>
      </c>
      <c r="F6" s="370"/>
      <c r="G6" s="4" t="s">
        <v>126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104"/>
      <c r="E9" s="104"/>
      <c r="F9" s="369" t="s">
        <v>15</v>
      </c>
      <c r="G9" s="104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 ht="19.5">
      <c r="A10" s="367"/>
      <c r="B10" s="367"/>
      <c r="C10" s="370"/>
      <c r="D10" s="105" t="s">
        <v>129</v>
      </c>
      <c r="E10" s="107" t="s">
        <v>103</v>
      </c>
      <c r="F10" s="370"/>
      <c r="G10" s="107" t="s">
        <v>129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105" t="s">
        <v>14</v>
      </c>
      <c r="E11" s="4" t="s">
        <v>14</v>
      </c>
      <c r="F11" s="370"/>
      <c r="G11" s="105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60"/>
      <c r="T11" s="60"/>
      <c r="U11" s="59"/>
    </row>
    <row r="12" spans="1:26" ht="15.6" customHeight="1" thickBot="1">
      <c r="A12" s="367"/>
      <c r="B12" s="368"/>
      <c r="C12" s="371"/>
      <c r="D12" s="106"/>
      <c r="E12" s="5" t="s">
        <v>2</v>
      </c>
      <c r="F12" s="371"/>
      <c r="G12" s="106" t="s">
        <v>17</v>
      </c>
      <c r="H12" s="32"/>
      <c r="I12" s="371"/>
      <c r="J12" s="32"/>
      <c r="K12" s="32"/>
      <c r="L12" s="32"/>
      <c r="M12" s="32"/>
      <c r="N12" s="32"/>
      <c r="O12" s="37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102</v>
      </c>
      <c r="E6" s="4" t="s">
        <v>94</v>
      </c>
      <c r="F6" s="370"/>
      <c r="G6" s="4" t="s">
        <v>102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101"/>
      <c r="E9" s="101"/>
      <c r="F9" s="369" t="s">
        <v>15</v>
      </c>
      <c r="G9" s="101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>
      <c r="A10" s="367"/>
      <c r="B10" s="367"/>
      <c r="C10" s="370"/>
      <c r="D10" s="102" t="s">
        <v>103</v>
      </c>
      <c r="E10" s="102" t="s">
        <v>95</v>
      </c>
      <c r="F10" s="370"/>
      <c r="G10" s="102" t="s">
        <v>103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102" t="s">
        <v>14</v>
      </c>
      <c r="E11" s="4" t="s">
        <v>14</v>
      </c>
      <c r="F11" s="370"/>
      <c r="G11" s="102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60"/>
      <c r="T11" s="60"/>
      <c r="U11" s="59"/>
    </row>
    <row r="12" spans="1:26" ht="15.6" customHeight="1" thickBot="1">
      <c r="A12" s="367"/>
      <c r="B12" s="368"/>
      <c r="C12" s="371"/>
      <c r="D12" s="103"/>
      <c r="E12" s="5" t="s">
        <v>2</v>
      </c>
      <c r="F12" s="371"/>
      <c r="G12" s="103" t="s">
        <v>17</v>
      </c>
      <c r="H12" s="32"/>
      <c r="I12" s="371"/>
      <c r="J12" s="32"/>
      <c r="K12" s="32"/>
      <c r="L12" s="32"/>
      <c r="M12" s="32"/>
      <c r="N12" s="32"/>
      <c r="O12" s="37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94</v>
      </c>
      <c r="E6" s="4" t="s">
        <v>80</v>
      </c>
      <c r="F6" s="370"/>
      <c r="G6" s="4" t="s">
        <v>94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81"/>
      <c r="E9" s="81"/>
      <c r="F9" s="369" t="s">
        <v>15</v>
      </c>
      <c r="G9" s="81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>
      <c r="A10" s="367"/>
      <c r="B10" s="367"/>
      <c r="C10" s="370"/>
      <c r="D10" s="82" t="s">
        <v>95</v>
      </c>
      <c r="E10" s="82" t="s">
        <v>81</v>
      </c>
      <c r="F10" s="370"/>
      <c r="G10" s="82" t="s">
        <v>95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82" t="s">
        <v>14</v>
      </c>
      <c r="E11" s="4" t="s">
        <v>14</v>
      </c>
      <c r="F11" s="370"/>
      <c r="G11" s="82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60"/>
      <c r="T11" s="60"/>
      <c r="U11" s="59"/>
    </row>
    <row r="12" spans="1:26" ht="15.6" customHeight="1" thickBot="1">
      <c r="A12" s="367"/>
      <c r="B12" s="368"/>
      <c r="C12" s="371"/>
      <c r="D12" s="83"/>
      <c r="E12" s="5" t="s">
        <v>2</v>
      </c>
      <c r="F12" s="371"/>
      <c r="G12" s="83" t="s">
        <v>17</v>
      </c>
      <c r="H12" s="32"/>
      <c r="I12" s="371"/>
      <c r="J12" s="32"/>
      <c r="K12" s="32"/>
      <c r="L12" s="32"/>
      <c r="M12" s="32"/>
      <c r="N12" s="32"/>
      <c r="O12" s="37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80</v>
      </c>
      <c r="E6" s="4" t="s">
        <v>62</v>
      </c>
      <c r="F6" s="370"/>
      <c r="G6" s="4" t="s">
        <v>80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73"/>
      <c r="E9" s="73"/>
      <c r="F9" s="369" t="s">
        <v>15</v>
      </c>
      <c r="G9" s="73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 ht="19.5">
      <c r="A10" s="367"/>
      <c r="B10" s="367"/>
      <c r="C10" s="370"/>
      <c r="D10" s="74" t="s">
        <v>81</v>
      </c>
      <c r="E10" s="74" t="s">
        <v>63</v>
      </c>
      <c r="F10" s="370"/>
      <c r="G10" s="74" t="s">
        <v>81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74" t="s">
        <v>14</v>
      </c>
      <c r="E11" s="4" t="s">
        <v>14</v>
      </c>
      <c r="F11" s="370"/>
      <c r="G11" s="74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60"/>
      <c r="T11" s="60"/>
      <c r="U11" s="59"/>
    </row>
    <row r="12" spans="1:26" ht="15.6" customHeight="1" thickBot="1">
      <c r="A12" s="367"/>
      <c r="B12" s="368"/>
      <c r="C12" s="371"/>
      <c r="D12" s="75"/>
      <c r="E12" s="5" t="s">
        <v>2</v>
      </c>
      <c r="F12" s="371"/>
      <c r="G12" s="75" t="s">
        <v>17</v>
      </c>
      <c r="H12" s="32"/>
      <c r="I12" s="371"/>
      <c r="J12" s="32"/>
      <c r="K12" s="32"/>
      <c r="L12" s="32"/>
      <c r="M12" s="32"/>
      <c r="N12" s="32"/>
      <c r="O12" s="37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62</v>
      </c>
      <c r="E6" s="4" t="s">
        <v>53</v>
      </c>
      <c r="F6" s="370"/>
      <c r="G6" s="4" t="s">
        <v>62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70"/>
      <c r="E9" s="70"/>
      <c r="F9" s="369" t="s">
        <v>15</v>
      </c>
      <c r="G9" s="70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 ht="19.5">
      <c r="A10" s="367"/>
      <c r="B10" s="367"/>
      <c r="C10" s="370"/>
      <c r="D10" s="71" t="s">
        <v>63</v>
      </c>
      <c r="E10" s="71" t="s">
        <v>54</v>
      </c>
      <c r="F10" s="370"/>
      <c r="G10" s="71" t="s">
        <v>63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71" t="s">
        <v>14</v>
      </c>
      <c r="E11" s="4" t="s">
        <v>14</v>
      </c>
      <c r="F11" s="370"/>
      <c r="G11" s="71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60"/>
      <c r="T11" s="60"/>
      <c r="U11" s="59"/>
    </row>
    <row r="12" spans="1:26" ht="15.6" customHeight="1" thickBot="1">
      <c r="A12" s="367"/>
      <c r="B12" s="368"/>
      <c r="C12" s="371"/>
      <c r="D12" s="72"/>
      <c r="E12" s="5" t="s">
        <v>2</v>
      </c>
      <c r="F12" s="371"/>
      <c r="G12" s="72" t="s">
        <v>17</v>
      </c>
      <c r="H12" s="32"/>
      <c r="I12" s="371"/>
      <c r="J12" s="32"/>
      <c r="K12" s="32"/>
      <c r="L12" s="32"/>
      <c r="M12" s="32"/>
      <c r="N12" s="32"/>
      <c r="O12" s="371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6"/>
      <c r="B5" s="366"/>
      <c r="C5" s="369" t="s">
        <v>0</v>
      </c>
      <c r="D5" s="3"/>
      <c r="E5" s="3"/>
      <c r="F5" s="369" t="s">
        <v>3</v>
      </c>
      <c r="G5" s="3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6">
      <c r="A6" s="367"/>
      <c r="B6" s="367"/>
      <c r="C6" s="370"/>
      <c r="D6" s="4" t="s">
        <v>53</v>
      </c>
      <c r="E6" s="4" t="s">
        <v>37</v>
      </c>
      <c r="F6" s="370"/>
      <c r="G6" s="4" t="s">
        <v>53</v>
      </c>
      <c r="H6" s="370"/>
      <c r="I6" s="370"/>
      <c r="J6" s="370"/>
      <c r="K6" s="370"/>
      <c r="L6" s="370"/>
      <c r="M6" s="370"/>
      <c r="N6" s="370"/>
      <c r="O6" s="370"/>
    </row>
    <row r="7" spans="1:26">
      <c r="A7" s="367"/>
      <c r="B7" s="367"/>
      <c r="C7" s="370"/>
      <c r="D7" s="4" t="s">
        <v>1</v>
      </c>
      <c r="E7" s="4" t="s">
        <v>1</v>
      </c>
      <c r="F7" s="370"/>
      <c r="G7" s="4" t="s">
        <v>4</v>
      </c>
      <c r="H7" s="370"/>
      <c r="I7" s="370"/>
      <c r="J7" s="370"/>
      <c r="K7" s="370"/>
      <c r="L7" s="370"/>
      <c r="M7" s="370"/>
      <c r="N7" s="370"/>
      <c r="O7" s="370"/>
    </row>
    <row r="8" spans="1:26" ht="18" customHeight="1" thickBot="1">
      <c r="A8" s="368"/>
      <c r="B8" s="368"/>
      <c r="C8" s="371"/>
      <c r="D8" s="5" t="s">
        <v>2</v>
      </c>
      <c r="E8" s="5" t="s">
        <v>2</v>
      </c>
      <c r="F8" s="371"/>
      <c r="G8" s="6"/>
      <c r="H8" s="371"/>
      <c r="I8" s="371"/>
      <c r="J8" s="371"/>
      <c r="K8" s="371"/>
      <c r="L8" s="371"/>
      <c r="M8" s="371"/>
      <c r="N8" s="371"/>
      <c r="O8" s="371"/>
      <c r="R8" s="8"/>
    </row>
    <row r="9" spans="1:26" ht="15" customHeight="1">
      <c r="A9" s="366"/>
      <c r="B9" s="366"/>
      <c r="C9" s="369" t="s">
        <v>13</v>
      </c>
      <c r="D9" s="29"/>
      <c r="E9" s="29"/>
      <c r="F9" s="369" t="s">
        <v>15</v>
      </c>
      <c r="G9" s="29"/>
      <c r="H9" s="9" t="s">
        <v>18</v>
      </c>
      <c r="I9" s="36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69" t="s">
        <v>26</v>
      </c>
      <c r="R9" s="8"/>
    </row>
    <row r="10" spans="1:26" ht="19.5">
      <c r="A10" s="367"/>
      <c r="B10" s="367"/>
      <c r="C10" s="370"/>
      <c r="D10" s="44" t="s">
        <v>54</v>
      </c>
      <c r="E10" s="47" t="s">
        <v>38</v>
      </c>
      <c r="F10" s="370"/>
      <c r="G10" s="48" t="s">
        <v>54</v>
      </c>
      <c r="H10" s="4" t="s">
        <v>17</v>
      </c>
      <c r="I10" s="37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0"/>
      <c r="R10" s="8"/>
    </row>
    <row r="11" spans="1:26">
      <c r="A11" s="367"/>
      <c r="B11" s="367"/>
      <c r="C11" s="370"/>
      <c r="D11" s="30" t="s">
        <v>14</v>
      </c>
      <c r="E11" s="4" t="s">
        <v>14</v>
      </c>
      <c r="F11" s="370"/>
      <c r="G11" s="30" t="s">
        <v>16</v>
      </c>
      <c r="H11" s="6"/>
      <c r="I11" s="370"/>
      <c r="J11" s="6"/>
      <c r="K11" s="6"/>
      <c r="L11" s="12" t="s">
        <v>2</v>
      </c>
      <c r="M11" s="4" t="s">
        <v>17</v>
      </c>
      <c r="N11" s="6"/>
      <c r="O11" s="370"/>
      <c r="R11" s="11"/>
      <c r="T11" s="11"/>
      <c r="U11" s="7"/>
    </row>
    <row r="12" spans="1:26" ht="15.6" customHeight="1" thickBot="1">
      <c r="A12" s="367"/>
      <c r="B12" s="368"/>
      <c r="C12" s="371"/>
      <c r="D12" s="31"/>
      <c r="E12" s="5" t="s">
        <v>2</v>
      </c>
      <c r="F12" s="371"/>
      <c r="G12" s="31" t="s">
        <v>17</v>
      </c>
      <c r="H12" s="32"/>
      <c r="I12" s="371"/>
      <c r="J12" s="32"/>
      <c r="K12" s="32"/>
      <c r="L12" s="32"/>
      <c r="M12" s="32"/>
      <c r="N12" s="32"/>
      <c r="O12" s="371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25" zoomScale="60" zoomScaleNormal="60" workbookViewId="0">
      <selection activeCell="D51" sqref="D51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" style="277" bestFit="1" customWidth="1"/>
    <col min="27" max="27" width="12.5703125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35" ht="19.5">
      <c r="A6" s="367"/>
      <c r="B6" s="367"/>
      <c r="C6" s="370"/>
      <c r="D6" s="237" t="s">
        <v>470</v>
      </c>
      <c r="E6" s="237" t="s">
        <v>459</v>
      </c>
      <c r="F6" s="370"/>
      <c r="G6" s="370" t="s">
        <v>470</v>
      </c>
      <c r="H6" s="370"/>
      <c r="I6" s="370"/>
      <c r="J6" s="370"/>
      <c r="K6" s="370"/>
      <c r="L6" s="370"/>
      <c r="M6" s="370"/>
      <c r="N6" s="370"/>
      <c r="O6" s="370"/>
    </row>
    <row r="7" spans="1:35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35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35" ht="15" customHeight="1">
      <c r="A9" s="366"/>
      <c r="B9" s="366"/>
      <c r="C9" s="369" t="s">
        <v>13</v>
      </c>
      <c r="D9" s="327"/>
      <c r="E9" s="327"/>
      <c r="F9" s="369" t="s">
        <v>15</v>
      </c>
      <c r="G9" s="327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35" ht="19.5">
      <c r="A10" s="367"/>
      <c r="B10" s="367"/>
      <c r="C10" s="370"/>
      <c r="D10" s="328" t="s">
        <v>471</v>
      </c>
      <c r="E10" s="328" t="s">
        <v>460</v>
      </c>
      <c r="F10" s="370"/>
      <c r="G10" s="328" t="s">
        <v>471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35">
      <c r="A11" s="367"/>
      <c r="B11" s="367"/>
      <c r="C11" s="370"/>
      <c r="D11" s="328" t="s">
        <v>14</v>
      </c>
      <c r="E11" s="237" t="s">
        <v>14</v>
      </c>
      <c r="F11" s="370"/>
      <c r="G11" s="328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35" ht="15.6" customHeight="1" thickBot="1">
      <c r="A12" s="367"/>
      <c r="B12" s="368"/>
      <c r="C12" s="371"/>
      <c r="D12" s="329"/>
      <c r="E12" s="238" t="s">
        <v>2</v>
      </c>
      <c r="F12" s="371"/>
      <c r="G12" s="329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16384" width="8.85546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8">
      <c r="A6" s="367"/>
      <c r="B6" s="367"/>
      <c r="C6" s="370"/>
      <c r="D6" s="237" t="s">
        <v>459</v>
      </c>
      <c r="E6" s="237" t="s">
        <v>448</v>
      </c>
      <c r="F6" s="370"/>
      <c r="G6" s="370" t="s">
        <v>459</v>
      </c>
      <c r="H6" s="370"/>
      <c r="I6" s="370"/>
      <c r="J6" s="370"/>
      <c r="K6" s="370"/>
      <c r="L6" s="370"/>
      <c r="M6" s="370"/>
      <c r="N6" s="370"/>
      <c r="O6" s="370"/>
    </row>
    <row r="7" spans="1:28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8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8" ht="15" customHeight="1">
      <c r="A9" s="366"/>
      <c r="B9" s="366"/>
      <c r="C9" s="369" t="s">
        <v>13</v>
      </c>
      <c r="D9" s="324"/>
      <c r="E9" s="324"/>
      <c r="F9" s="369" t="s">
        <v>15</v>
      </c>
      <c r="G9" s="324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8">
      <c r="A10" s="367"/>
      <c r="B10" s="367"/>
      <c r="C10" s="370"/>
      <c r="D10" s="325" t="s">
        <v>460</v>
      </c>
      <c r="E10" s="325" t="s">
        <v>449</v>
      </c>
      <c r="F10" s="370"/>
      <c r="G10" s="325" t="s">
        <v>460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8">
      <c r="A11" s="367"/>
      <c r="B11" s="367"/>
      <c r="C11" s="370"/>
      <c r="D11" s="325" t="s">
        <v>14</v>
      </c>
      <c r="E11" s="237" t="s">
        <v>14</v>
      </c>
      <c r="F11" s="370"/>
      <c r="G11" s="325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8" ht="15.6" customHeight="1" thickBot="1">
      <c r="A12" s="367"/>
      <c r="B12" s="368"/>
      <c r="C12" s="371"/>
      <c r="D12" s="326"/>
      <c r="E12" s="238" t="s">
        <v>2</v>
      </c>
      <c r="F12" s="371"/>
      <c r="G12" s="326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15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15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8">
      <c r="A6" s="367"/>
      <c r="B6" s="367"/>
      <c r="C6" s="370"/>
      <c r="D6" s="237" t="s">
        <v>448</v>
      </c>
      <c r="E6" s="237" t="s">
        <v>436</v>
      </c>
      <c r="F6" s="370"/>
      <c r="G6" s="370" t="s">
        <v>448</v>
      </c>
      <c r="H6" s="370"/>
      <c r="I6" s="370"/>
      <c r="J6" s="370"/>
      <c r="K6" s="370"/>
      <c r="L6" s="370"/>
      <c r="M6" s="370"/>
      <c r="N6" s="370"/>
      <c r="O6" s="370"/>
    </row>
    <row r="7" spans="1:28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8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8" ht="15" customHeight="1">
      <c r="A9" s="366"/>
      <c r="B9" s="366"/>
      <c r="C9" s="369" t="s">
        <v>13</v>
      </c>
      <c r="D9" s="321"/>
      <c r="E9" s="321"/>
      <c r="F9" s="369" t="s">
        <v>15</v>
      </c>
      <c r="G9" s="321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8">
      <c r="A10" s="367"/>
      <c r="B10" s="367"/>
      <c r="C10" s="370"/>
      <c r="D10" s="322" t="s">
        <v>449</v>
      </c>
      <c r="E10" s="322" t="s">
        <v>437</v>
      </c>
      <c r="F10" s="370"/>
      <c r="G10" s="322" t="s">
        <v>449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8">
      <c r="A11" s="367"/>
      <c r="B11" s="367"/>
      <c r="C11" s="370"/>
      <c r="D11" s="322" t="s">
        <v>14</v>
      </c>
      <c r="E11" s="237" t="s">
        <v>14</v>
      </c>
      <c r="F11" s="370"/>
      <c r="G11" s="322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8" ht="15.6" customHeight="1" thickBot="1">
      <c r="A12" s="367"/>
      <c r="B12" s="368"/>
      <c r="C12" s="371"/>
      <c r="D12" s="323"/>
      <c r="E12" s="238" t="s">
        <v>2</v>
      </c>
      <c r="F12" s="371"/>
      <c r="G12" s="323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15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8" ht="19.5">
      <c r="A6" s="367"/>
      <c r="B6" s="367"/>
      <c r="C6" s="370"/>
      <c r="D6" s="237" t="s">
        <v>436</v>
      </c>
      <c r="E6" s="237" t="s">
        <v>434</v>
      </c>
      <c r="F6" s="370"/>
      <c r="G6" s="370" t="s">
        <v>436</v>
      </c>
      <c r="H6" s="370"/>
      <c r="I6" s="370"/>
      <c r="J6" s="370"/>
      <c r="K6" s="370"/>
      <c r="L6" s="370"/>
      <c r="M6" s="370"/>
      <c r="N6" s="370"/>
      <c r="O6" s="370"/>
    </row>
    <row r="7" spans="1:28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8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8" ht="15" customHeight="1">
      <c r="A9" s="366"/>
      <c r="B9" s="366"/>
      <c r="C9" s="369" t="s">
        <v>13</v>
      </c>
      <c r="D9" s="318"/>
      <c r="E9" s="318"/>
      <c r="F9" s="369" t="s">
        <v>15</v>
      </c>
      <c r="G9" s="318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8" ht="19.5">
      <c r="A10" s="367"/>
      <c r="B10" s="367"/>
      <c r="C10" s="370"/>
      <c r="D10" s="319" t="s">
        <v>437</v>
      </c>
      <c r="E10" s="319" t="s">
        <v>435</v>
      </c>
      <c r="F10" s="370"/>
      <c r="G10" s="319" t="s">
        <v>437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8">
      <c r="A11" s="367"/>
      <c r="B11" s="367"/>
      <c r="C11" s="370"/>
      <c r="D11" s="319" t="s">
        <v>14</v>
      </c>
      <c r="E11" s="237" t="s">
        <v>14</v>
      </c>
      <c r="F11" s="370"/>
      <c r="G11" s="319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8" ht="15.6" customHeight="1" thickBot="1">
      <c r="A12" s="367"/>
      <c r="B12" s="368"/>
      <c r="C12" s="371"/>
      <c r="D12" s="320"/>
      <c r="E12" s="238" t="s">
        <v>2</v>
      </c>
      <c r="F12" s="371"/>
      <c r="G12" s="320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6"/>
      <c r="B5" s="366"/>
      <c r="C5" s="369" t="s">
        <v>0</v>
      </c>
      <c r="D5" s="236"/>
      <c r="E5" s="236"/>
      <c r="F5" s="369" t="s">
        <v>3</v>
      </c>
      <c r="G5" s="236"/>
      <c r="H5" s="369" t="s">
        <v>5</v>
      </c>
      <c r="I5" s="369" t="s">
        <v>6</v>
      </c>
      <c r="J5" s="369" t="s">
        <v>7</v>
      </c>
      <c r="K5" s="369" t="s">
        <v>8</v>
      </c>
      <c r="L5" s="369" t="s">
        <v>10</v>
      </c>
      <c r="M5" s="369" t="s">
        <v>9</v>
      </c>
      <c r="N5" s="369" t="s">
        <v>11</v>
      </c>
      <c r="O5" s="369" t="s">
        <v>12</v>
      </c>
    </row>
    <row r="6" spans="1:28" ht="19.5">
      <c r="A6" s="367"/>
      <c r="B6" s="367"/>
      <c r="C6" s="370"/>
      <c r="D6" s="237" t="s">
        <v>434</v>
      </c>
      <c r="E6" s="237" t="s">
        <v>421</v>
      </c>
      <c r="F6" s="370"/>
      <c r="G6" s="370" t="s">
        <v>434</v>
      </c>
      <c r="H6" s="370"/>
      <c r="I6" s="370"/>
      <c r="J6" s="370"/>
      <c r="K6" s="370"/>
      <c r="L6" s="370"/>
      <c r="M6" s="370"/>
      <c r="N6" s="370"/>
      <c r="O6" s="370"/>
    </row>
    <row r="7" spans="1:28">
      <c r="A7" s="367"/>
      <c r="B7" s="367"/>
      <c r="C7" s="370"/>
      <c r="D7" s="237" t="s">
        <v>1</v>
      </c>
      <c r="E7" s="237" t="s">
        <v>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28" ht="18" customHeight="1" thickBot="1">
      <c r="A8" s="368"/>
      <c r="B8" s="368"/>
      <c r="C8" s="371"/>
      <c r="D8" s="238" t="s">
        <v>2</v>
      </c>
      <c r="E8" s="238" t="s">
        <v>2</v>
      </c>
      <c r="F8" s="371"/>
      <c r="G8" s="237" t="s">
        <v>4</v>
      </c>
      <c r="H8" s="371"/>
      <c r="I8" s="371"/>
      <c r="J8" s="371"/>
      <c r="K8" s="371"/>
      <c r="L8" s="371"/>
      <c r="M8" s="371"/>
      <c r="N8" s="371"/>
      <c r="O8" s="371"/>
      <c r="R8" s="8"/>
    </row>
    <row r="9" spans="1:28" ht="15" customHeight="1">
      <c r="A9" s="366"/>
      <c r="B9" s="366"/>
      <c r="C9" s="369" t="s">
        <v>13</v>
      </c>
      <c r="D9" s="315"/>
      <c r="E9" s="315"/>
      <c r="F9" s="369" t="s">
        <v>15</v>
      </c>
      <c r="G9" s="315"/>
      <c r="H9" s="241" t="s">
        <v>18</v>
      </c>
      <c r="I9" s="36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69" t="s">
        <v>26</v>
      </c>
      <c r="R9" s="8"/>
    </row>
    <row r="10" spans="1:28" ht="19.5">
      <c r="A10" s="367"/>
      <c r="B10" s="367"/>
      <c r="C10" s="370"/>
      <c r="D10" s="316" t="s">
        <v>435</v>
      </c>
      <c r="E10" s="316" t="s">
        <v>422</v>
      </c>
      <c r="F10" s="370"/>
      <c r="G10" s="316" t="s">
        <v>435</v>
      </c>
      <c r="H10" s="237" t="s">
        <v>17</v>
      </c>
      <c r="I10" s="37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0"/>
      <c r="R10" s="8"/>
    </row>
    <row r="11" spans="1:28">
      <c r="A11" s="367"/>
      <c r="B11" s="367"/>
      <c r="C11" s="370"/>
      <c r="D11" s="316" t="s">
        <v>14</v>
      </c>
      <c r="E11" s="237" t="s">
        <v>14</v>
      </c>
      <c r="F11" s="370"/>
      <c r="G11" s="316" t="s">
        <v>16</v>
      </c>
      <c r="H11" s="239"/>
      <c r="I11" s="370"/>
      <c r="J11" s="239"/>
      <c r="K11" s="239"/>
      <c r="L11" s="244" t="s">
        <v>2</v>
      </c>
      <c r="M11" s="237" t="s">
        <v>17</v>
      </c>
      <c r="N11" s="239"/>
      <c r="O11" s="370"/>
      <c r="R11" s="279"/>
      <c r="T11" s="279"/>
      <c r="U11" s="278"/>
    </row>
    <row r="12" spans="1:28" ht="15.6" customHeight="1" thickBot="1">
      <c r="A12" s="367"/>
      <c r="B12" s="368"/>
      <c r="C12" s="371"/>
      <c r="D12" s="317"/>
      <c r="E12" s="238" t="s">
        <v>2</v>
      </c>
      <c r="F12" s="371"/>
      <c r="G12" s="317" t="s">
        <v>17</v>
      </c>
      <c r="H12" s="263"/>
      <c r="I12" s="371"/>
      <c r="J12" s="263"/>
      <c r="K12" s="263"/>
      <c r="L12" s="263"/>
      <c r="M12" s="263"/>
      <c r="N12" s="263"/>
      <c r="O12" s="37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2022-03-04T13:59:01Z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