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314" documentId="8_{60350B97-7A43-470D-87B4-D1D4E39BB3B3}" xr6:coauthVersionLast="46" xr6:coauthVersionMax="47" xr10:uidLastSave="{19C83E96-ED6D-4D58-AA67-CEE5CE83DA57}"/>
  <bookViews>
    <workbookView xWindow="-120" yWindow="-120" windowWidth="29040" windowHeight="15840" xr2:uid="{00000000-000D-0000-FFFF-FFFF00000000}"/>
  </bookViews>
  <sheets>
    <sheet name="01.07-01.13" sheetId="38" r:id="rId1"/>
    <sheet name="12.31-01.06" sheetId="37" r:id="rId2"/>
    <sheet name="12.24-12.30" sheetId="36" r:id="rId3"/>
    <sheet name="12.17-12.23" sheetId="35" r:id="rId4"/>
    <sheet name="12.10-12.16" sheetId="34" r:id="rId5"/>
    <sheet name="12.03-12.09" sheetId="33" r:id="rId6"/>
    <sheet name="11.26-12.02" sheetId="32" r:id="rId7"/>
    <sheet name="11.19-11.25" sheetId="31" r:id="rId8"/>
    <sheet name="11.12-11.18" sheetId="30" r:id="rId9"/>
    <sheet name="11.05-11.11" sheetId="29" r:id="rId10"/>
    <sheet name="10.29-11.04" sheetId="28" r:id="rId11"/>
    <sheet name="10.22-10.28" sheetId="27" r:id="rId12"/>
    <sheet name="10.15-10.21" sheetId="26" r:id="rId13"/>
    <sheet name="10.08-10.14" sheetId="25" r:id="rId14"/>
    <sheet name="10.01-10.07" sheetId="24" r:id="rId15"/>
    <sheet name="09.24-09.30" sheetId="23" r:id="rId16"/>
    <sheet name="09.17-09.23" sheetId="22" r:id="rId17"/>
    <sheet name="09.10-09.16" sheetId="21" r:id="rId18"/>
    <sheet name="09.03-09.09" sheetId="20" r:id="rId19"/>
    <sheet name="08.27-09.02" sheetId="19" r:id="rId20"/>
    <sheet name="08.20-08.26" sheetId="18" r:id="rId21"/>
    <sheet name="08.13-08.19" sheetId="17" r:id="rId22"/>
    <sheet name="08.06-08.12" sheetId="16" r:id="rId23"/>
    <sheet name="07.30-08.05" sheetId="15" r:id="rId24"/>
    <sheet name="07.23-07.29" sheetId="14" r:id="rId25"/>
    <sheet name="07.16-07.22" sheetId="13" r:id="rId26"/>
    <sheet name="07.09-07.15" sheetId="12" r:id="rId27"/>
    <sheet name="07.02-07.08" sheetId="11" r:id="rId28"/>
    <sheet name="06.25-07.01" sheetId="10" r:id="rId29"/>
    <sheet name="06.18-06.24" sheetId="9" r:id="rId30"/>
    <sheet name="06.11-06.17" sheetId="8" r:id="rId31"/>
    <sheet name="06.04-06.10" sheetId="7" r:id="rId32"/>
    <sheet name="05.28-06.03" sheetId="6" r:id="rId33"/>
    <sheet name="05.21-05.27" sheetId="5" r:id="rId34"/>
    <sheet name="05.14-05.20" sheetId="4" r:id="rId35"/>
    <sheet name="05.07-05.13" sheetId="3" r:id="rId36"/>
    <sheet name="04.30-05.06" sheetId="2" r:id="rId37"/>
    <sheet name="04.28-29" sheetId="1" r:id="rId3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38" l="1"/>
  <c r="D50" i="38"/>
  <c r="G47" i="38"/>
  <c r="D47" i="38"/>
  <c r="F35" i="38"/>
  <c r="G35" i="38"/>
  <c r="D35" i="38"/>
  <c r="F23" i="38"/>
  <c r="G23" i="38"/>
  <c r="D23" i="38"/>
  <c r="I34" i="38"/>
  <c r="I49" i="38"/>
  <c r="I46" i="38"/>
  <c r="I32" i="38"/>
  <c r="I27" i="38"/>
  <c r="I22" i="38"/>
  <c r="I18" i="38"/>
  <c r="I15" i="38"/>
  <c r="F47" i="38" l="1"/>
  <c r="F50" i="38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2" i="38"/>
  <c r="F39" i="38"/>
  <c r="F43" i="38"/>
  <c r="F44" i="38"/>
  <c r="F45" i="38"/>
  <c r="F13" i="38"/>
  <c r="F14" i="38"/>
  <c r="I39" i="38"/>
  <c r="I42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D53" i="37" l="1"/>
  <c r="F47" i="37"/>
  <c r="G47" i="37"/>
  <c r="D47" i="37"/>
  <c r="F35" i="37"/>
  <c r="G35" i="37"/>
  <c r="D35" i="37"/>
  <c r="I44" i="37"/>
  <c r="F34" i="37"/>
  <c r="I34" i="37"/>
  <c r="D23" i="37"/>
  <c r="F23" i="37" s="1"/>
  <c r="G23" i="37"/>
  <c r="F27" i="37"/>
  <c r="I27" i="37"/>
  <c r="I31" i="37"/>
  <c r="I33" i="37"/>
  <c r="I50" i="37"/>
  <c r="I45" i="37"/>
  <c r="I29" i="37"/>
  <c r="I42" i="37"/>
  <c r="I41" i="37" l="1"/>
  <c r="I25" i="37"/>
  <c r="I22" i="37"/>
  <c r="I19" i="37"/>
  <c r="I17" i="37"/>
  <c r="I13" i="37"/>
  <c r="F15" i="37" l="1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0" i="37"/>
  <c r="F39" i="37"/>
  <c r="F52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51" i="36"/>
  <c r="G47" i="36"/>
  <c r="D47" i="36"/>
  <c r="G35" i="36"/>
  <c r="D35" i="36"/>
  <c r="G23" i="36"/>
  <c r="D23" i="36"/>
  <c r="I17" i="36"/>
  <c r="I45" i="36" l="1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56" i="35"/>
  <c r="D56" i="35"/>
  <c r="G47" i="35"/>
  <c r="D47" i="35"/>
  <c r="F35" i="35"/>
  <c r="G35" i="35"/>
  <c r="D35" i="35"/>
  <c r="F23" i="35"/>
  <c r="G23" i="35"/>
  <c r="D23" i="35"/>
  <c r="I53" i="35"/>
  <c r="I38" i="35"/>
  <c r="I40" i="35"/>
  <c r="I14" i="35"/>
  <c r="I32" i="35"/>
  <c r="I25" i="35"/>
  <c r="I20" i="35"/>
  <c r="I16" i="35"/>
  <c r="I13" i="35"/>
  <c r="F47" i="35" l="1"/>
  <c r="F56" i="35"/>
  <c r="F18" i="35" l="1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D47" i="34"/>
  <c r="G35" i="34"/>
  <c r="F35" i="34"/>
  <c r="D35" i="34"/>
  <c r="G23" i="34"/>
  <c r="D23" i="34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47" i="33"/>
  <c r="G50" i="33" s="1"/>
  <c r="D47" i="33"/>
  <c r="D50" i="33" s="1"/>
  <c r="G35" i="33"/>
  <c r="D35" i="33"/>
  <c r="F23" i="33"/>
  <c r="G23" i="33"/>
  <c r="D23" i="33"/>
  <c r="I38" i="33"/>
  <c r="I22" i="33"/>
  <c r="I21" i="33"/>
  <c r="I16" i="33"/>
  <c r="I17" i="33"/>
  <c r="I15" i="33"/>
  <c r="F23" i="34" l="1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F23" i="32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35" i="32" l="1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F44" i="30"/>
  <c r="G44" i="30"/>
  <c r="D44" i="30"/>
  <c r="F35" i="30"/>
  <c r="G35" i="30"/>
  <c r="D35" i="30"/>
  <c r="F23" i="30"/>
  <c r="G23" i="30"/>
  <c r="D23" i="30"/>
  <c r="I41" i="30"/>
  <c r="I42" i="30"/>
  <c r="I43" i="30"/>
  <c r="I39" i="30"/>
  <c r="I31" i="30"/>
  <c r="I26" i="30"/>
  <c r="I22" i="30"/>
  <c r="I15" i="30"/>
  <c r="F20" i="30" l="1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F35" i="29"/>
  <c r="E35" i="29"/>
  <c r="G35" i="29"/>
  <c r="D35" i="29"/>
  <c r="E23" i="29"/>
  <c r="G23" i="29"/>
  <c r="D23" i="29"/>
  <c r="F23" i="29" s="1"/>
  <c r="I32" i="29"/>
  <c r="I31" i="29"/>
  <c r="I38" i="29"/>
  <c r="I40" i="29"/>
  <c r="I33" i="29"/>
  <c r="I21" i="29"/>
  <c r="I17" i="29"/>
  <c r="I13" i="29"/>
  <c r="F16" i="29" l="1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F42" i="28"/>
  <c r="E42" i="28"/>
  <c r="G42" i="28"/>
  <c r="D42" i="28"/>
  <c r="F35" i="28"/>
  <c r="E35" i="28"/>
  <c r="G35" i="28"/>
  <c r="D35" i="28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E23" i="28"/>
  <c r="I25" i="28"/>
  <c r="I27" i="28"/>
  <c r="I20" i="28"/>
  <c r="I21" i="28"/>
  <c r="I18" i="28"/>
  <c r="I19" i="28"/>
  <c r="I14" i="28"/>
  <c r="I16" i="28"/>
  <c r="I13" i="28"/>
  <c r="F13" i="28"/>
  <c r="F41" i="27"/>
  <c r="E41" i="27"/>
  <c r="G41" i="27"/>
  <c r="D41" i="27"/>
  <c r="F35" i="27"/>
  <c r="E35" i="27"/>
  <c r="G35" i="27"/>
  <c r="D35" i="27"/>
  <c r="F23" i="27"/>
  <c r="E23" i="27"/>
  <c r="G23" i="27"/>
  <c r="D23" i="27"/>
  <c r="I29" i="27"/>
  <c r="I31" i="27"/>
  <c r="I27" i="27"/>
  <c r="I20" i="27"/>
  <c r="I18" i="27"/>
  <c r="I16" i="27"/>
  <c r="F23" i="28" l="1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F43" i="26"/>
  <c r="E43" i="26"/>
  <c r="G43" i="26"/>
  <c r="D43" i="26"/>
  <c r="F35" i="26"/>
  <c r="E35" i="26"/>
  <c r="G35" i="26"/>
  <c r="D35" i="26"/>
  <c r="F23" i="26"/>
  <c r="E23" i="26"/>
  <c r="G23" i="26"/>
  <c r="D23" i="26"/>
  <c r="I37" i="26"/>
  <c r="I42" i="26"/>
  <c r="I13" i="26"/>
  <c r="I18" i="26"/>
  <c r="I32" i="26"/>
  <c r="I17" i="26"/>
  <c r="F14" i="26" l="1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F42" i="25"/>
  <c r="E42" i="25"/>
  <c r="G42" i="25"/>
  <c r="D42" i="25"/>
  <c r="F35" i="25"/>
  <c r="E35" i="25"/>
  <c r="G35" i="25"/>
  <c r="D35" i="25"/>
  <c r="F23" i="25"/>
  <c r="E23" i="25"/>
  <c r="G23" i="25"/>
  <c r="D23" i="25"/>
  <c r="I17" i="25" l="1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F43" i="24"/>
  <c r="E43" i="24"/>
  <c r="G43" i="24"/>
  <c r="D43" i="24"/>
  <c r="F35" i="24"/>
  <c r="E35" i="24"/>
  <c r="G35" i="24"/>
  <c r="D35" i="24"/>
  <c r="E23" i="24"/>
  <c r="G23" i="24"/>
  <c r="D23" i="24"/>
  <c r="F23" i="24" s="1"/>
  <c r="I14" i="24"/>
  <c r="I33" i="24"/>
  <c r="I42" i="24"/>
  <c r="I34" i="24"/>
  <c r="I41" i="24"/>
  <c r="I16" i="24" l="1"/>
  <c r="I13" i="24"/>
  <c r="F15" i="24" l="1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F47" i="23"/>
  <c r="E47" i="23"/>
  <c r="G47" i="23"/>
  <c r="D47" i="23"/>
  <c r="F35" i="23"/>
  <c r="E35" i="23"/>
  <c r="G35" i="23"/>
  <c r="D35" i="23"/>
  <c r="F23" i="23"/>
  <c r="E23" i="23"/>
  <c r="G23" i="23"/>
  <c r="D23" i="23"/>
  <c r="I15" i="23"/>
  <c r="I43" i="23"/>
  <c r="I44" i="23"/>
  <c r="I42" i="23"/>
  <c r="I46" i="23" l="1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F45" i="22"/>
  <c r="E45" i="22"/>
  <c r="G45" i="22"/>
  <c r="D45" i="22"/>
  <c r="F35" i="22"/>
  <c r="E35" i="22"/>
  <c r="G35" i="22"/>
  <c r="D35" i="22"/>
  <c r="F23" i="22"/>
  <c r="E23" i="22"/>
  <c r="G23" i="22"/>
  <c r="D23" i="22"/>
  <c r="M44" i="22"/>
  <c r="L44" i="22"/>
  <c r="F38" i="22"/>
  <c r="F29" i="22"/>
  <c r="I38" i="22"/>
  <c r="I43" i="22"/>
  <c r="F33" i="22"/>
  <c r="I32" i="22"/>
  <c r="I13" i="22"/>
  <c r="I14" i="22"/>
  <c r="I15" i="22"/>
  <c r="F18" i="22" l="1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F54" i="21"/>
  <c r="E54" i="21"/>
  <c r="G54" i="21"/>
  <c r="D54" i="21"/>
  <c r="F47" i="21"/>
  <c r="E47" i="21"/>
  <c r="G47" i="21"/>
  <c r="D47" i="21"/>
  <c r="F35" i="21"/>
  <c r="E35" i="21"/>
  <c r="G35" i="21"/>
  <c r="D35" i="21"/>
  <c r="F23" i="21"/>
  <c r="E23" i="21"/>
  <c r="G23" i="21"/>
  <c r="D23" i="21"/>
  <c r="I31" i="21"/>
  <c r="I52" i="21"/>
  <c r="I34" i="21"/>
  <c r="I15" i="21"/>
  <c r="I51" i="21"/>
  <c r="I49" i="21"/>
  <c r="I43" i="21" l="1"/>
  <c r="I25" i="21"/>
  <c r="I22" i="21"/>
  <c r="F18" i="21" l="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F55" i="19"/>
  <c r="E55" i="19"/>
  <c r="G55" i="19"/>
  <c r="D55" i="19"/>
  <c r="F47" i="19"/>
  <c r="E47" i="19"/>
  <c r="G47" i="19"/>
  <c r="D47" i="19"/>
  <c r="F35" i="19"/>
  <c r="E35" i="19"/>
  <c r="G35" i="19"/>
  <c r="D35" i="19"/>
  <c r="F23" i="19"/>
  <c r="E23" i="19"/>
  <c r="G23" i="19"/>
  <c r="D23" i="19"/>
  <c r="I38" i="19"/>
  <c r="I32" i="19"/>
  <c r="I41" i="19" l="1"/>
  <c r="I45" i="19"/>
  <c r="I28" i="19"/>
  <c r="I54" i="19"/>
  <c r="I53" i="19"/>
  <c r="I51" i="19"/>
  <c r="I46" i="19"/>
  <c r="I43" i="19"/>
  <c r="I26" i="19"/>
  <c r="I17" i="19"/>
  <c r="I20" i="19"/>
  <c r="I16" i="19"/>
  <c r="F19" i="19" l="1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G50" i="18"/>
  <c r="E50" i="18"/>
  <c r="D50" i="18"/>
  <c r="F44" i="18"/>
  <c r="F45" i="18"/>
  <c r="F46" i="18"/>
  <c r="F47" i="18"/>
  <c r="E47" i="18"/>
  <c r="G47" i="18"/>
  <c r="D47" i="18"/>
  <c r="F35" i="18"/>
  <c r="E35" i="18"/>
  <c r="G35" i="18"/>
  <c r="D35" i="18"/>
  <c r="F23" i="18"/>
  <c r="E23" i="18"/>
  <c r="G23" i="18"/>
  <c r="D23" i="18"/>
  <c r="F50" i="18" l="1"/>
  <c r="I49" i="18" l="1"/>
  <c r="I42" i="18"/>
  <c r="I46" i="18"/>
  <c r="I45" i="18"/>
  <c r="I44" i="18"/>
  <c r="I33" i="18"/>
  <c r="I21" i="18"/>
  <c r="I16" i="18"/>
  <c r="I17" i="18"/>
  <c r="I13" i="18"/>
  <c r="F25" i="18" l="1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F51" i="17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E47" i="20"/>
  <c r="F47" i="20" s="1"/>
  <c r="G47" i="20"/>
  <c r="D43" i="29"/>
  <c r="E43" i="29"/>
  <c r="F43" i="29" s="1"/>
  <c r="G43" i="29"/>
  <c r="D57" i="34" l="1"/>
  <c r="F57" i="34" s="1"/>
  <c r="F47" i="34" l="1"/>
  <c r="G47" i="34"/>
  <c r="G57" i="34"/>
  <c r="F23" i="36" l="1"/>
  <c r="F35" i="36"/>
  <c r="F51" i="36"/>
  <c r="F47" i="36"/>
  <c r="G51" i="36"/>
  <c r="F53" i="37" l="1"/>
  <c r="G53" i="37"/>
  <c r="F52" i="8" l="1"/>
  <c r="D52" i="8"/>
  <c r="G52" i="8"/>
  <c r="G47" i="8"/>
  <c r="G35" i="8"/>
  <c r="E35" i="4"/>
  <c r="E44" i="4"/>
  <c r="F35" i="8"/>
  <c r="D35" i="8"/>
  <c r="D47" i="8"/>
  <c r="F47" i="8"/>
  <c r="F35" i="4"/>
  <c r="E35" i="8"/>
  <c r="E47" i="8"/>
  <c r="E52" i="8"/>
  <c r="D35" i="4"/>
  <c r="D44" i="4"/>
  <c r="F44" i="4"/>
  <c r="G44" i="4"/>
  <c r="G35" i="4"/>
</calcChain>
</file>

<file path=xl/sharedStrings.xml><?xml version="1.0" encoding="utf-8"?>
<sst xmlns="http://schemas.openxmlformats.org/spreadsheetml/2006/main" count="5827" uniqueCount="456">
  <si>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</si>
  <si>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</si>
  <si>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</si>
  <si>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</si>
  <si>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</si>
  <si>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</si>
  <si>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</si>
  <si>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</si>
  <si>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</si>
  <si>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</si>
  <si>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</si>
  <si>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</si>
  <si>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</si>
  <si>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</si>
  <si>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</si>
  <si>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</si>
  <si>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</si>
  <si>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</si>
  <si>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</si>
  <si>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</si>
  <si>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</si>
  <si>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</si>
  <si>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</si>
  <si>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</si>
  <si>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</si>
  <si>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</si>
  <si>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</si>
  <si>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</si>
  <si>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</si>
  <si>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</si>
  <si>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</si>
  <si>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</si>
  <si>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</si>
  <si>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</si>
  <si>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</si>
  <si>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</si>
  <si>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</si>
  <si>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</si>
  <si>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</si>
  <si>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</si>
  <si>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</si>
  <si>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</si>
  <si>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</si>
  <si>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</si>
  <si>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</si>
  <si>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</si>
  <si>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</si>
  <si>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</si>
  <si>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</si>
  <si>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</si>
  <si>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</si>
  <si>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</si>
  <si>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</si>
  <si>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</si>
  <si>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</si>
  <si>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</si>
  <si>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</si>
  <si>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</si>
  <si>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</si>
  <si>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</si>
  <si>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</si>
  <si>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</si>
  <si>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</si>
  <si>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</si>
  <si>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</si>
  <si>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</si>
  <si>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</si>
  <si>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</si>
  <si>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</si>
  <si>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</si>
  <si>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</si>
  <si>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</si>
  <si>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</si>
  <si>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</si>
  <si>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</si>
  <si>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</si>
  <si>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</si>
  <si>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</si>
  <si>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</si>
  <si>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</si>
  <si>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</si>
  <si>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</si>
  <si>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</si>
  <si>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</si>
  <si>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</si>
  <si>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</si>
  <si>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</si>
  <si>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</si>
  <si>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</si>
  <si>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</si>
  <si>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</si>
  <si>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</si>
  <si>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</si>
  <si>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</si>
  <si>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</si>
  <si>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</si>
  <si>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</si>
  <si>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</si>
  <si>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</si>
  <si>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</si>
  <si>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</si>
  <si>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</si>
  <si>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</si>
  <si>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</si>
  <si>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</si>
  <si>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</si>
  <si>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</si>
  <si>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</si>
  <si>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</si>
  <si>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</si>
  <si>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</si>
  <si>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</si>
  <si>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</si>
  <si>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</si>
  <si>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</si>
  <si>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</si>
  <si>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</si>
  <si>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</si>
  <si>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</si>
  <si>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</si>
  <si>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</si>
  <si>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</si>
  <si>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</si>
  <si>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</si>
  <si>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</si>
  <si>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</si>
  <si>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</si>
  <si>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</si>
  <si>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</si>
  <si>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</si>
  <si>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</si>
  <si>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</si>
  <si>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</si>
  <si>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</si>
  <si>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</si>
  <si>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</si>
  <si>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</si>
  <si>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</si>
  <si>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</si>
  <si>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</si>
  <si>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</si>
  <si>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</si>
  <si>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</si>
  <si>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</si>
  <si>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</si>
  <si>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</si>
  <si>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</si>
  <si>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</si>
  <si>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</si>
  <si>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</si>
  <si>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</si>
  <si>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</si>
  <si>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</si>
  <si>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</si>
  <si>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</si>
  <si>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</si>
  <si>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</si>
  <si>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</si>
  <si>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</si>
  <si>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</si>
  <si>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</si>
  <si>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</si>
  <si>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</si>
  <si>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</si>
  <si>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</si>
  <si>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</si>
  <si>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</si>
  <si>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</si>
  <si>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</si>
  <si>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</si>
  <si>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</si>
  <si>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</si>
  <si>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</si>
  <si>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</si>
  <si>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</si>
  <si>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</si>
  <si>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</si>
  <si>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</si>
  <si>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</si>
  <si>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</si>
  <si>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</si>
  <si>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</si>
  <si>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</si>
  <si>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</si>
  <si>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</si>
  <si>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</si>
  <si>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</si>
  <si>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</si>
  <si>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</si>
  <si>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</si>
  <si>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</si>
  <si>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</si>
  <si>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</si>
  <si>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</si>
  <si>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</si>
  <si>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</si>
  <si>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</si>
  <si>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</si>
  <si>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</si>
  <si>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</si>
  <si>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</si>
  <si>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</si>
  <si>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</si>
  <si>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</si>
  <si>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</si>
  <si>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</si>
  <si>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</si>
  <si>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</si>
  <si>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</si>
  <si>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</si>
  <si>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</si>
  <si>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</si>
  <si>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</si>
  <si>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</si>
  <si>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</si>
  <si>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</si>
  <si>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</si>
  <si>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</si>
  <si>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</si>
  <si>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</si>
  <si>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</si>
  <si>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</si>
  <si>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</si>
  <si>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</si>
  <si>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</si>
  <si>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</si>
  <si>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</si>
  <si>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</si>
  <si>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</si>
  <si>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</si>
  <si>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</si>
  <si>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</si>
  <si>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</si>
  <si>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</si>
  <si>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</si>
  <si>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</si>
  <si>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</si>
  <si>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</si>
  <si>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</si>
  <si>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</si>
  <si>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</si>
  <si>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</si>
  <si>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</si>
  <si>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</si>
  <si>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</si>
  <si>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</si>
  <si>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</si>
  <si>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</si>
  <si>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</si>
  <si>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</si>
  <si>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</si>
  <si>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</si>
  <si>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</si>
  <si>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</si>
  <si>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</si>
  <si>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</si>
  <si>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</si>
  <si>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</si>
  <si>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</si>
  <si>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</si>
  <si>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</si>
  <si>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</si>
  <si>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</si>
  <si>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</si>
  <si>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</si>
  <si>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</si>
  <si>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</si>
  <si>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</si>
  <si>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</si>
  <si>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</si>
  <si>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</si>
  <si>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</si>
  <si>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</si>
  <si>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</si>
  <si>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</si>
  <si>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</si>
  <si>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</si>
  <si>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</si>
  <si>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</si>
  <si>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</si>
  <si>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</si>
  <si>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</si>
  <si>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</si>
  <si>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</si>
  <si>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</si>
  <si>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</si>
  <si>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</si>
  <si>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</si>
  <si>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</si>
  <si>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</si>
  <si>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</si>
  <si>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</si>
  <si>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</si>
  <si>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</si>
  <si>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</si>
  <si>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</si>
  <si>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</si>
  <si>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</si>
  <si>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</si>
  <si>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</si>
  <si>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</si>
  <si>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</si>
  <si>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</si>
  <si>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</si>
  <si>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Patrakėlė Marta Džein (Calamity, a Childhood of Martha Jane Cannary)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</si>
  <si>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</si>
  <si>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</si>
  <si>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</si>
  <si>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</si>
  <si>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</si>
  <si>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</si>
  <si>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</si>
  <si>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</si>
  <si>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</si>
  <si>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</si>
  <si>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</si>
  <si>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</si>
  <si>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</si>
  <si>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</si>
  <si>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</si>
  <si>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</si>
  <si>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</si>
  <si>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</si>
  <si>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</si>
  <si>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</si>
  <si>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</si>
  <si>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</si>
  <si>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</si>
  <si>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</si>
  <si>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</si>
  <si>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</si>
  <si>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</si>
  <si>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</si>
  <si>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</si>
  <si>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</si>
  <si>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</si>
  <si>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</si>
  <si>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</si>
  <si>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</si>
  <si>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</si>
  <si>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</si>
  <si>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</si>
  <si>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</si>
  <si>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</si>
  <si>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</si>
  <si>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</si>
  <si>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</si>
  <si>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</si>
  <si>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</si>
  <si>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</si>
  <si>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</si>
  <si>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</si>
  <si>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</si>
  <si>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Žavusis žudikas Tedas Bandis (Extremely Wicked, Shockingly Evil, and Vile)</t>
  </si>
  <si>
    <t>Tykantis šešėliuose (He's Out There)</t>
  </si>
  <si>
    <t>Kaip „Titanikas“ mane išgelbėjo (How the Titanic Became My Lifeboat)</t>
  </si>
  <si>
    <t>Prancūzijos kronikos iš Liberčio, Kanzaso vakaro saulės (The French Dispatch of the Liberty, Kansas Evening Sun)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</si>
  <si>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</si>
  <si>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</si>
  <si>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</si>
  <si>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</si>
  <si>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</si>
  <si>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</si>
  <si>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</si>
  <si>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</si>
  <si>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</si>
  <si>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</si>
  <si>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</si>
  <si>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</si>
  <si>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</si>
  <si>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</si>
  <si>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</si>
  <si>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</si>
  <si>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</si>
  <si>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</si>
  <si>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</si>
  <si>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</si>
  <si>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</si>
  <si>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</si>
  <si>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</si>
  <si>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</si>
  <si>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</si>
  <si>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</si>
  <si>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</si>
  <si>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</si>
  <si>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</si>
  <si>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</si>
  <si>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</si>
  <si>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</si>
  <si>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</si>
  <si>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</si>
  <si>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</si>
  <si>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</si>
  <si>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</si>
  <si>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</si>
  <si>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</si>
  <si>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</si>
  <si>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</si>
  <si>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</si>
  <si>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</si>
  <si>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</si>
  <si>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</si>
  <si>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</si>
  <si>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Viešbutis „Grand Budapest“ (Grand Budapest Hotel, The)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</si>
  <si>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</si>
  <si>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</si>
  <si>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</si>
  <si>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</si>
  <si>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</si>
  <si>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</si>
  <si>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</si>
  <si>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</si>
  <si>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</si>
  <si>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</si>
  <si>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</si>
  <si>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</si>
  <si>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</si>
  <si>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</si>
  <si>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</si>
  <si>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</si>
  <si>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</si>
  <si>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</si>
  <si>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</si>
  <si>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</si>
  <si>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</si>
  <si>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</si>
  <si>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</si>
  <si>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</si>
  <si>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</si>
  <si>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</si>
  <si>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</si>
  <si>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</si>
  <si>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</si>
  <si>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</si>
  <si>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</si>
  <si>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</si>
  <si>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</si>
  <si>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</si>
  <si>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</si>
  <si>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Paryžius. 13-as rajonas (Les Olympiades, Paris 13e)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</si>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</sst>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2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3" xfId="31" xr:uid="{BEC605EF-33D3-464B-85EB-3181945C9EDF}"/>
    <cellStyle name="Comma 2 2 4" xfId="37" xr:uid="{D2FAA263-80B1-4D51-9E2B-66C0318EBC88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4" xfId="30" xr:uid="{1876FDCE-8A70-4EF2-BAB7-C141E41F08C3}"/>
    <cellStyle name="Comma 2 5" xfId="36" xr:uid="{90A28A4C-42B4-4C7A-94E5-FA34B5E3C4C8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2"/>
  <sheetViews>
    <sheetView tabSelected="1" zoomScale="60" zoomScaleNormal="60" workbookViewId="0">
      <selection activeCell="U20" sqref="U2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446</v>
      </c>
      <c r="F1" s="235"/>
      <c r="G1" s="235"/>
      <c r="H1" s="235"/>
      <c r="I1" s="235"/>
    </row>
    <row r="2" spans="1:28" ht="19.5" customHeight="1">
      <c r="E2" s="235" t="s">
        <v>447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 ht="19.5">
      <c r="A6" s="322"/>
      <c r="B6" s="322"/>
      <c r="C6" s="325"/>
      <c r="D6" s="237" t="s">
        <v>444</v>
      </c>
      <c r="E6" s="237" t="s">
        <v>442</v>
      </c>
      <c r="F6" s="325"/>
      <c r="G6" s="325" t="s">
        <v>444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18"/>
      <c r="E9" s="318"/>
      <c r="F9" s="324" t="s">
        <v>15</v>
      </c>
      <c r="G9" s="318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19" t="s">
        <v>445</v>
      </c>
      <c r="E10" s="319" t="s">
        <v>443</v>
      </c>
      <c r="F10" s="325"/>
      <c r="G10" s="319" t="s">
        <v>445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19" t="s">
        <v>14</v>
      </c>
      <c r="E11" s="237" t="s">
        <v>14</v>
      </c>
      <c r="F11" s="325"/>
      <c r="G11" s="319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20"/>
      <c r="E12" s="238" t="s">
        <v>2</v>
      </c>
      <c r="F12" s="326"/>
      <c r="G12" s="320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436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437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419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>G14/H14</f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74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68</v>
      </c>
      <c r="C15" s="288" t="s">
        <v>434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>G15/H15</f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114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418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>G16/H16</f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373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>G17/H17</f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53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68</v>
      </c>
      <c r="C18" s="288" t="s">
        <v>448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>G18/H18</f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435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>G19/H19</f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424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>G20/H20</f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438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>G21/H21</f>
        <v>21.664233576642335</v>
      </c>
      <c r="J21" s="286">
        <v>20</v>
      </c>
      <c r="K21" s="286">
        <v>2</v>
      </c>
      <c r="L21" s="287">
        <v>36041.769999999997</v>
      </c>
      <c r="M21" s="287">
        <v>7565</v>
      </c>
      <c r="N21" s="284">
        <v>44561</v>
      </c>
      <c r="O21" s="283" t="s">
        <v>57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449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>G22/H22</f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450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2:F23" si="0">(D23-E23)/E23</f>
        <v>-0.25797128723073853</v>
      </c>
      <c r="G23" s="280">
        <f t="shared" ref="E23:G23" si="1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455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N25" s="284" t="s">
        <v>193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374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68</v>
      </c>
      <c r="C27" s="288" t="s">
        <v>451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60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420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289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290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439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60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356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68</v>
      </c>
      <c r="C32" s="288" t="s">
        <v>452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68</v>
      </c>
      <c r="C33" s="288" t="s">
        <v>453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100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454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193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446228.77000000008</v>
      </c>
      <c r="E35" s="280">
        <v>587341.40000000014</v>
      </c>
      <c r="F35" s="108">
        <f t="shared" ref="F32:F35" si="2">(D35-E35)/E35</f>
        <v>-0.24025656968842998</v>
      </c>
      <c r="G35" s="280">
        <f t="shared" ref="E35:G35" si="3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396</v>
      </c>
      <c r="D37" s="287">
        <v>647</v>
      </c>
      <c r="E37" s="286">
        <v>782</v>
      </c>
      <c r="F37" s="291">
        <f>(D37-E37)/E37</f>
        <v>-0.17263427109974425</v>
      </c>
      <c r="G37" s="287">
        <v>143</v>
      </c>
      <c r="H37" s="286">
        <v>4</v>
      </c>
      <c r="I37" s="286">
        <f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60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430</v>
      </c>
      <c r="D38" s="287">
        <v>499.5</v>
      </c>
      <c r="E38" s="287">
        <v>1310.3</v>
      </c>
      <c r="F38" s="291">
        <f>(D38-E38)/E38</f>
        <v>-0.61878959017018997</v>
      </c>
      <c r="G38" s="287">
        <v>88</v>
      </c>
      <c r="H38" s="286">
        <v>9</v>
      </c>
      <c r="I38" s="286">
        <f>G38/H38</f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57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366</v>
      </c>
      <c r="D39" s="287">
        <v>325</v>
      </c>
      <c r="E39" s="287">
        <v>175.5</v>
      </c>
      <c r="F39" s="291">
        <f>(D39-E39)/E39</f>
        <v>0.85185185185185186</v>
      </c>
      <c r="G39" s="287">
        <v>55</v>
      </c>
      <c r="H39" s="286">
        <v>4</v>
      </c>
      <c r="I39" s="286">
        <f>G39/H39</f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367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395</v>
      </c>
      <c r="D40" s="287">
        <v>304.99</v>
      </c>
      <c r="E40" s="287">
        <v>890</v>
      </c>
      <c r="F40" s="291">
        <f>(D40-E40)/E40</f>
        <v>-0.65731460674157305</v>
      </c>
      <c r="G40" s="287">
        <v>54</v>
      </c>
      <c r="H40" s="286">
        <v>3</v>
      </c>
      <c r="I40" s="286">
        <f>G40/H40</f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399</v>
      </c>
      <c r="D41" s="287">
        <v>302.39999999999998</v>
      </c>
      <c r="E41" s="287">
        <v>1462.06</v>
      </c>
      <c r="F41" s="291">
        <f>(D41-E41)/E41</f>
        <v>-0.79316854301465045</v>
      </c>
      <c r="G41" s="287">
        <v>91</v>
      </c>
      <c r="H41" s="286">
        <v>6</v>
      </c>
      <c r="I41" s="286">
        <f>G41/H41</f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91">
        <v>23</v>
      </c>
      <c r="C42" s="288" t="s">
        <v>398</v>
      </c>
      <c r="D42" s="287">
        <v>100.5</v>
      </c>
      <c r="E42" s="287">
        <v>204</v>
      </c>
      <c r="F42" s="291">
        <f>(D42-E42)/E42</f>
        <v>-0.50735294117647056</v>
      </c>
      <c r="G42" s="287">
        <v>27</v>
      </c>
      <c r="H42" s="286">
        <v>1</v>
      </c>
      <c r="I42" s="286">
        <f>G42/H42</f>
        <v>27</v>
      </c>
      <c r="J42" s="286">
        <v>1</v>
      </c>
      <c r="K42" s="286">
        <v>5</v>
      </c>
      <c r="L42" s="287">
        <v>7993</v>
      </c>
      <c r="M42" s="287">
        <v>1381</v>
      </c>
      <c r="N42" s="284">
        <v>44540</v>
      </c>
      <c r="O42" s="283" t="s">
        <v>32</v>
      </c>
      <c r="P42" s="279"/>
      <c r="Q42" s="293"/>
      <c r="R42" s="293"/>
      <c r="S42" s="293"/>
      <c r="T42" s="293"/>
      <c r="U42" s="294"/>
      <c r="V42" s="294"/>
      <c r="W42" s="295"/>
      <c r="X42" s="8"/>
      <c r="Y42" s="294"/>
      <c r="Z42" s="278"/>
      <c r="AA42" s="295"/>
      <c r="AB42" s="278"/>
    </row>
    <row r="43" spans="1:28" ht="25.35" customHeight="1">
      <c r="A43" s="282">
        <v>27</v>
      </c>
      <c r="B43" s="282">
        <v>27</v>
      </c>
      <c r="C43" s="288" t="s">
        <v>368</v>
      </c>
      <c r="D43" s="287">
        <v>75</v>
      </c>
      <c r="E43" s="287">
        <v>103.5</v>
      </c>
      <c r="F43" s="291">
        <f>(D43-E43)/E43</f>
        <v>-0.27536231884057971</v>
      </c>
      <c r="G43" s="287">
        <v>12</v>
      </c>
      <c r="H43" s="286" t="s">
        <v>30</v>
      </c>
      <c r="I43" s="286" t="s">
        <v>30</v>
      </c>
      <c r="J43" s="286">
        <v>1</v>
      </c>
      <c r="K43" s="286">
        <v>8</v>
      </c>
      <c r="L43" s="287">
        <v>2665.41</v>
      </c>
      <c r="M43" s="287">
        <v>503</v>
      </c>
      <c r="N43" s="284">
        <v>44519</v>
      </c>
      <c r="O43" s="283" t="s">
        <v>100</v>
      </c>
      <c r="P43" s="279"/>
      <c r="Q43" s="293"/>
      <c r="R43" s="293"/>
      <c r="S43" s="293"/>
      <c r="T43" s="293"/>
      <c r="U43" s="294"/>
      <c r="V43" s="294"/>
      <c r="W43" s="278"/>
      <c r="X43" s="295"/>
      <c r="Y43" s="8"/>
      <c r="Z43" s="294"/>
      <c r="AA43" s="295"/>
      <c r="AB43" s="278"/>
    </row>
    <row r="44" spans="1:28" ht="25.35" customHeight="1">
      <c r="A44" s="282">
        <v>28</v>
      </c>
      <c r="B44" s="282">
        <v>30</v>
      </c>
      <c r="C44" s="288" t="s">
        <v>422</v>
      </c>
      <c r="D44" s="287">
        <v>38</v>
      </c>
      <c r="E44" s="287">
        <v>82</v>
      </c>
      <c r="F44" s="291">
        <f>(D44-E44)/E44</f>
        <v>-0.53658536585365857</v>
      </c>
      <c r="G44" s="287">
        <v>9</v>
      </c>
      <c r="H44" s="286" t="s">
        <v>30</v>
      </c>
      <c r="I44" s="286" t="s">
        <v>30</v>
      </c>
      <c r="J44" s="286">
        <v>2</v>
      </c>
      <c r="K44" s="286">
        <v>4</v>
      </c>
      <c r="L44" s="287">
        <v>1172</v>
      </c>
      <c r="M44" s="287">
        <v>234</v>
      </c>
      <c r="N44" s="284">
        <v>44547</v>
      </c>
      <c r="O44" s="283" t="s">
        <v>234</v>
      </c>
      <c r="P44" s="279"/>
      <c r="Q44" s="293"/>
      <c r="R44" s="293"/>
      <c r="S44" s="293"/>
      <c r="T44" s="293"/>
      <c r="U44" s="294"/>
      <c r="V44" s="294"/>
      <c r="W44" s="295"/>
      <c r="X44" s="295"/>
      <c r="Y44" s="294"/>
      <c r="Z44" s="278"/>
    </row>
    <row r="45" spans="1:28" ht="25.35" customHeight="1">
      <c r="A45" s="282">
        <v>29</v>
      </c>
      <c r="B45" s="120">
        <v>33</v>
      </c>
      <c r="C45" s="288" t="s">
        <v>394</v>
      </c>
      <c r="D45" s="287">
        <v>37</v>
      </c>
      <c r="E45" s="286">
        <v>12</v>
      </c>
      <c r="F45" s="291">
        <f>(D45-E45)/E45</f>
        <v>2.0833333333333335</v>
      </c>
      <c r="G45" s="287">
        <v>20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7243</v>
      </c>
      <c r="M45" s="287">
        <v>1581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4"/>
      <c r="X45" s="295"/>
      <c r="Y45" s="278"/>
      <c r="Z45" s="295"/>
      <c r="AA45" s="8"/>
      <c r="AB45" s="278"/>
    </row>
    <row r="46" spans="1:28" ht="25.35" customHeight="1">
      <c r="A46" s="282">
        <v>30</v>
      </c>
      <c r="B46" s="290" t="s">
        <v>30</v>
      </c>
      <c r="C46" s="288" t="s">
        <v>393</v>
      </c>
      <c r="D46" s="287">
        <v>16.600000000000001</v>
      </c>
      <c r="E46" s="286" t="s">
        <v>30</v>
      </c>
      <c r="F46" s="286" t="s">
        <v>30</v>
      </c>
      <c r="G46" s="287">
        <v>4</v>
      </c>
      <c r="H46" s="286">
        <v>2</v>
      </c>
      <c r="I46" s="286">
        <f>G46/H46</f>
        <v>2</v>
      </c>
      <c r="J46" s="286">
        <v>1</v>
      </c>
      <c r="K46" s="286" t="s">
        <v>30</v>
      </c>
      <c r="L46" s="287">
        <v>17974.82</v>
      </c>
      <c r="M46" s="287">
        <v>3765</v>
      </c>
      <c r="N46" s="284">
        <v>44533</v>
      </c>
      <c r="O46" s="283" t="s">
        <v>27</v>
      </c>
      <c r="P46" s="279"/>
      <c r="Q46" s="293"/>
      <c r="R46" s="293"/>
      <c r="S46" s="293"/>
      <c r="T46" s="293"/>
      <c r="U46" s="294"/>
      <c r="V46" s="294"/>
      <c r="W46" s="278"/>
      <c r="X46" s="294"/>
      <c r="Y46" s="8"/>
      <c r="Z46" s="294"/>
      <c r="AA46" s="295"/>
      <c r="AB46" s="278"/>
    </row>
    <row r="47" spans="1:28" ht="25.15" customHeight="1">
      <c r="A47" s="248"/>
      <c r="B47" s="248"/>
      <c r="C47" s="266" t="s">
        <v>117</v>
      </c>
      <c r="D47" s="280">
        <f>SUM(D35:D46)</f>
        <v>448574.76000000007</v>
      </c>
      <c r="E47" s="280">
        <v>589107.06000000017</v>
      </c>
      <c r="F47" s="108">
        <f t="shared" ref="F46:F50" si="4">(D47-E47)/E47</f>
        <v>-0.23855137638309762</v>
      </c>
      <c r="G47" s="280">
        <f t="shared" ref="E47:G47" si="5">SUM(G35:G46)</f>
        <v>71725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6" ht="25.35" customHeight="1">
      <c r="A49" s="282">
        <v>31</v>
      </c>
      <c r="B49" s="290" t="s">
        <v>30</v>
      </c>
      <c r="C49" s="288" t="s">
        <v>345</v>
      </c>
      <c r="D49" s="287">
        <v>11.1</v>
      </c>
      <c r="E49" s="286" t="s">
        <v>30</v>
      </c>
      <c r="F49" s="286" t="s">
        <v>30</v>
      </c>
      <c r="G49" s="287">
        <v>2</v>
      </c>
      <c r="H49" s="286">
        <v>1</v>
      </c>
      <c r="I49" s="286">
        <f>G49/H49</f>
        <v>2</v>
      </c>
      <c r="J49" s="286">
        <v>1</v>
      </c>
      <c r="K49" s="286" t="s">
        <v>30</v>
      </c>
      <c r="L49" s="287">
        <v>41487.31</v>
      </c>
      <c r="M49" s="287">
        <v>8734</v>
      </c>
      <c r="N49" s="284">
        <v>44505</v>
      </c>
      <c r="O49" s="283" t="s">
        <v>27</v>
      </c>
      <c r="P49" s="279"/>
      <c r="Q49" s="293"/>
      <c r="R49" s="293"/>
      <c r="S49" s="293"/>
      <c r="T49" s="293"/>
      <c r="U49" s="293"/>
      <c r="V49" s="294"/>
      <c r="W49" s="295"/>
      <c r="X49" s="294"/>
      <c r="Y49" s="278"/>
      <c r="Z49" s="295"/>
    </row>
    <row r="50" spans="1:26" ht="25.35" customHeight="1">
      <c r="A50" s="248"/>
      <c r="B50" s="248"/>
      <c r="C50" s="266" t="s">
        <v>118</v>
      </c>
      <c r="D50" s="280">
        <f>SUM(D47:D49)</f>
        <v>448585.86000000004</v>
      </c>
      <c r="E50" s="280">
        <v>589218.06000000017</v>
      </c>
      <c r="F50" s="108">
        <f t="shared" si="4"/>
        <v>-0.23867598355691963</v>
      </c>
      <c r="G50" s="280">
        <f t="shared" ref="E50:G50" si="6">SUM(G47:G49)</f>
        <v>71727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6" ht="23.1" customHeight="1"/>
    <row r="52" spans="1:26" ht="17.25" customHeight="1"/>
    <row r="63" spans="1:26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351</v>
      </c>
      <c r="F1" s="2"/>
      <c r="G1" s="2"/>
      <c r="H1" s="2"/>
      <c r="I1" s="2"/>
    </row>
    <row r="2" spans="1:27" ht="19.5" customHeight="1">
      <c r="E2" s="2" t="s">
        <v>352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 ht="19.5">
      <c r="A6" s="322"/>
      <c r="B6" s="322"/>
      <c r="C6" s="325"/>
      <c r="D6" s="138" t="s">
        <v>349</v>
      </c>
      <c r="E6" s="138" t="s">
        <v>341</v>
      </c>
      <c r="F6" s="325"/>
      <c r="G6" s="138" t="s">
        <v>349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27"/>
      <c r="E9" s="227"/>
      <c r="F9" s="324" t="s">
        <v>15</v>
      </c>
      <c r="G9" s="227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228" t="s">
        <v>350</v>
      </c>
      <c r="E10" s="228" t="s">
        <v>343</v>
      </c>
      <c r="F10" s="325"/>
      <c r="G10" s="228" t="s">
        <v>350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28" t="s">
        <v>14</v>
      </c>
      <c r="E11" s="138" t="s">
        <v>14</v>
      </c>
      <c r="F11" s="325"/>
      <c r="G11" s="228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29"/>
      <c r="E12" s="5" t="s">
        <v>2</v>
      </c>
      <c r="F12" s="326"/>
      <c r="G12" s="229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68</v>
      </c>
      <c r="C13" s="164" t="s">
        <v>347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339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323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312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345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310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53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288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291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53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289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290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346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336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53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331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329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357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193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317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337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356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193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355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193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309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348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99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353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338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354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330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247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342</v>
      </c>
      <c r="F1" s="2"/>
      <c r="G1" s="2"/>
      <c r="H1" s="2"/>
      <c r="I1" s="2"/>
    </row>
    <row r="2" spans="1:27" ht="19.5" customHeight="1">
      <c r="E2" s="2" t="s">
        <v>344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 ht="19.5">
      <c r="A6" s="322"/>
      <c r="B6" s="322"/>
      <c r="C6" s="325"/>
      <c r="D6" s="138" t="s">
        <v>341</v>
      </c>
      <c r="E6" s="138" t="s">
        <v>332</v>
      </c>
      <c r="F6" s="325"/>
      <c r="G6" s="138" t="s">
        <v>341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24"/>
      <c r="E9" s="224"/>
      <c r="F9" s="324" t="s">
        <v>15</v>
      </c>
      <c r="G9" s="224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225" t="s">
        <v>343</v>
      </c>
      <c r="E10" s="225" t="s">
        <v>333</v>
      </c>
      <c r="F10" s="325"/>
      <c r="G10" s="225" t="s">
        <v>343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25" t="s">
        <v>14</v>
      </c>
      <c r="E11" s="138" t="s">
        <v>14</v>
      </c>
      <c r="F11" s="325"/>
      <c r="G11" s="225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26"/>
      <c r="E12" s="5" t="s">
        <v>2</v>
      </c>
      <c r="F12" s="326"/>
      <c r="G12" s="226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312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68</v>
      </c>
      <c r="C15" s="164" t="s">
        <v>339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310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53</v>
      </c>
      <c r="P16" s="140"/>
    </row>
    <row r="17" spans="1:26" ht="25.35" customHeight="1">
      <c r="A17" s="157">
        <v>5</v>
      </c>
      <c r="B17" s="157" t="s">
        <v>68</v>
      </c>
      <c r="C17" s="164" t="s">
        <v>346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288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336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53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291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53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331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303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329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347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193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337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68</v>
      </c>
      <c r="C28" s="164" t="s">
        <v>348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57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248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114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112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114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261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53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210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345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317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267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268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338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99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330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100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247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324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334</v>
      </c>
      <c r="F1" s="2"/>
      <c r="G1" s="2"/>
      <c r="H1" s="2"/>
      <c r="I1" s="2"/>
    </row>
    <row r="2" spans="1:27" ht="19.5" customHeight="1">
      <c r="E2" s="2" t="s">
        <v>335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332</v>
      </c>
      <c r="E6" s="138" t="s">
        <v>325</v>
      </c>
      <c r="F6" s="325"/>
      <c r="G6" s="138" t="s">
        <v>332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21"/>
      <c r="E9" s="221"/>
      <c r="F9" s="324" t="s">
        <v>15</v>
      </c>
      <c r="G9" s="221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22" t="s">
        <v>333</v>
      </c>
      <c r="E10" s="222" t="s">
        <v>326</v>
      </c>
      <c r="F10" s="325"/>
      <c r="G10" s="222" t="s">
        <v>333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22" t="s">
        <v>14</v>
      </c>
      <c r="E11" s="138" t="s">
        <v>14</v>
      </c>
      <c r="F11" s="325"/>
      <c r="G11" s="222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23"/>
      <c r="E12" s="5" t="s">
        <v>2</v>
      </c>
      <c r="F12" s="326"/>
      <c r="G12" s="223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310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312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68</v>
      </c>
      <c r="C16" s="164" t="s">
        <v>336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53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68</v>
      </c>
      <c r="C18" s="164" t="s">
        <v>331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291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68</v>
      </c>
      <c r="C20" s="164" t="s">
        <v>337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329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289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290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303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248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68</v>
      </c>
      <c r="C27" s="164" t="s">
        <v>338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317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339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193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210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67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99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330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267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268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239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216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215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245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246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247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340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327</v>
      </c>
      <c r="F1" s="2"/>
      <c r="G1" s="2"/>
      <c r="H1" s="2"/>
      <c r="I1" s="2"/>
    </row>
    <row r="2" spans="1:27" ht="19.5" customHeight="1">
      <c r="E2" s="2" t="s">
        <v>328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325</v>
      </c>
      <c r="E6" s="138" t="s">
        <v>319</v>
      </c>
      <c r="F6" s="325"/>
      <c r="G6" s="138" t="s">
        <v>325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18"/>
      <c r="E9" s="218"/>
      <c r="F9" s="324" t="s">
        <v>15</v>
      </c>
      <c r="G9" s="218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19" t="s">
        <v>326</v>
      </c>
      <c r="E10" s="219" t="s">
        <v>320</v>
      </c>
      <c r="F10" s="325"/>
      <c r="G10" s="219" t="s">
        <v>326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19" t="s">
        <v>14</v>
      </c>
      <c r="E11" s="138" t="s">
        <v>14</v>
      </c>
      <c r="F11" s="325"/>
      <c r="G11" s="219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20"/>
      <c r="E12" s="5" t="s">
        <v>2</v>
      </c>
      <c r="F12" s="326"/>
      <c r="G12" s="220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68</v>
      </c>
      <c r="C13" s="164" t="s">
        <v>323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312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310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288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291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68</v>
      </c>
      <c r="C18" s="164" t="s">
        <v>329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303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289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290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248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114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317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210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318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266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216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279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239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302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68</v>
      </c>
      <c r="C32" s="164" t="s">
        <v>330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245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246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276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331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193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99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100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267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268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262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247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264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321</v>
      </c>
      <c r="F1" s="2"/>
      <c r="G1" s="2"/>
      <c r="H1" s="2"/>
      <c r="I1" s="2"/>
    </row>
    <row r="2" spans="1:27" ht="19.5" customHeight="1">
      <c r="E2" s="2" t="s">
        <v>322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319</v>
      </c>
      <c r="E6" s="138" t="s">
        <v>314</v>
      </c>
      <c r="F6" s="325"/>
      <c r="G6" s="138" t="s">
        <v>319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15"/>
      <c r="E9" s="215"/>
      <c r="F9" s="324" t="s">
        <v>15</v>
      </c>
      <c r="G9" s="215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16" t="s">
        <v>320</v>
      </c>
      <c r="E10" s="216" t="s">
        <v>313</v>
      </c>
      <c r="F10" s="325"/>
      <c r="G10" s="216" t="s">
        <v>320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16" t="s">
        <v>14</v>
      </c>
      <c r="E11" s="138" t="s">
        <v>14</v>
      </c>
      <c r="F11" s="325"/>
      <c r="G11" s="216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17"/>
      <c r="E12" s="5" t="s">
        <v>2</v>
      </c>
      <c r="F12" s="326"/>
      <c r="G12" s="217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310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68</v>
      </c>
      <c r="C14" s="164" t="s">
        <v>312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291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323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193</v>
      </c>
      <c r="O17" s="158" t="s">
        <v>74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289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303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68</v>
      </c>
      <c r="C20" s="164" t="s">
        <v>317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68</v>
      </c>
      <c r="C21" s="164" t="s">
        <v>318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279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248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114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302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276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266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210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239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216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215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195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74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99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100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267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268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86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247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76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304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245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246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262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324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315</v>
      </c>
      <c r="F1" s="2"/>
      <c r="G1" s="2"/>
      <c r="H1" s="2"/>
      <c r="I1" s="2"/>
    </row>
    <row r="2" spans="1:27" ht="19.5" customHeight="1">
      <c r="E2" s="2" t="s">
        <v>316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314</v>
      </c>
      <c r="E6" s="138" t="s">
        <v>298</v>
      </c>
      <c r="F6" s="325"/>
      <c r="G6" s="138" t="s">
        <v>314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11"/>
      <c r="E9" s="211"/>
      <c r="F9" s="324" t="s">
        <v>15</v>
      </c>
      <c r="G9" s="211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12" t="s">
        <v>313</v>
      </c>
      <c r="E10" s="212" t="s">
        <v>299</v>
      </c>
      <c r="F10" s="325"/>
      <c r="G10" s="212" t="s">
        <v>313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12" t="s">
        <v>14</v>
      </c>
      <c r="E11" s="138" t="s">
        <v>14</v>
      </c>
      <c r="F11" s="325"/>
      <c r="G11" s="212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13"/>
      <c r="E12" s="5" t="s">
        <v>2</v>
      </c>
      <c r="F12" s="326"/>
      <c r="G12" s="213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310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288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291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68</v>
      </c>
      <c r="C16" s="164" t="s">
        <v>303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279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311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289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302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248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276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239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210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266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216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215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262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195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74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267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268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99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100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304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312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193</v>
      </c>
      <c r="O33" s="154" t="s">
        <v>53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173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294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245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247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233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234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252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264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190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300</v>
      </c>
      <c r="F1" s="2"/>
      <c r="G1" s="2"/>
      <c r="H1" s="2"/>
      <c r="I1" s="2"/>
    </row>
    <row r="2" spans="1:27" ht="19.5" customHeight="1">
      <c r="E2" s="2" t="s">
        <v>301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298</v>
      </c>
      <c r="E6" s="138" t="s">
        <v>292</v>
      </c>
      <c r="F6" s="325"/>
      <c r="G6" s="138" t="s">
        <v>298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08"/>
      <c r="E9" s="208"/>
      <c r="F9" s="324" t="s">
        <v>15</v>
      </c>
      <c r="G9" s="208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09" t="s">
        <v>299</v>
      </c>
      <c r="E10" s="209" t="s">
        <v>293</v>
      </c>
      <c r="F10" s="325"/>
      <c r="G10" s="209" t="s">
        <v>299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09" t="s">
        <v>14</v>
      </c>
      <c r="E11" s="138" t="s">
        <v>14</v>
      </c>
      <c r="F11" s="325"/>
      <c r="G11" s="209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10"/>
      <c r="E12" s="5" t="s">
        <v>2</v>
      </c>
      <c r="F12" s="326"/>
      <c r="G12" s="210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288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291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310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193</v>
      </c>
      <c r="O15" s="158" t="s">
        <v>53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289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290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68</v>
      </c>
      <c r="C17" s="164" t="s">
        <v>302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279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239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248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276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68</v>
      </c>
      <c r="C22" s="164" t="s">
        <v>294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266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210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68</v>
      </c>
      <c r="C27" s="164" t="s">
        <v>304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305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195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74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303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193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68</v>
      </c>
      <c r="C30" s="164" t="s">
        <v>306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307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245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246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267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268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216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215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265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99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194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247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262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284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67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308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309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233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234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162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296</v>
      </c>
      <c r="F1" s="2"/>
      <c r="G1" s="2"/>
      <c r="H1" s="2"/>
      <c r="I1" s="2"/>
    </row>
    <row r="2" spans="1:27" ht="19.5" customHeight="1">
      <c r="E2" s="2" t="s">
        <v>297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292</v>
      </c>
      <c r="E6" s="138" t="s">
        <v>280</v>
      </c>
      <c r="F6" s="325"/>
      <c r="G6" s="138" t="s">
        <v>292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05"/>
      <c r="E9" s="205"/>
      <c r="F9" s="324" t="s">
        <v>15</v>
      </c>
      <c r="G9" s="205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06" t="s">
        <v>293</v>
      </c>
      <c r="E10" s="206" t="s">
        <v>281</v>
      </c>
      <c r="F10" s="325"/>
      <c r="G10" s="206" t="s">
        <v>293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06" t="s">
        <v>14</v>
      </c>
      <c r="E11" s="138" t="s">
        <v>14</v>
      </c>
      <c r="F11" s="325"/>
      <c r="G11" s="206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07"/>
      <c r="E12" s="5" t="s">
        <v>2</v>
      </c>
      <c r="F12" s="326"/>
      <c r="G12" s="207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288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291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289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290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279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276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239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248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114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266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210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267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268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265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245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246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68</v>
      </c>
      <c r="C27" s="164" t="s">
        <v>195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68</v>
      </c>
      <c r="C28" s="164" t="s">
        <v>216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285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68</v>
      </c>
      <c r="C30" s="164" t="s">
        <v>247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284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294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193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99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194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86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264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287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57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233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234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262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76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286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56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249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100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295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282</v>
      </c>
      <c r="F1" s="2"/>
      <c r="G1" s="2"/>
      <c r="H1" s="2"/>
      <c r="I1" s="2"/>
    </row>
    <row r="2" spans="1:27" ht="19.5" customHeight="1">
      <c r="E2" s="2" t="s">
        <v>283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280</v>
      </c>
      <c r="E6" s="138" t="s">
        <v>274</v>
      </c>
      <c r="F6" s="325"/>
      <c r="G6" s="138" t="s">
        <v>280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02"/>
      <c r="E9" s="202"/>
      <c r="F9" s="324" t="s">
        <v>15</v>
      </c>
      <c r="G9" s="202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>
      <c r="A10" s="322"/>
      <c r="B10" s="322"/>
      <c r="C10" s="325"/>
      <c r="D10" s="203" t="s">
        <v>281</v>
      </c>
      <c r="E10" s="203" t="s">
        <v>275</v>
      </c>
      <c r="F10" s="325"/>
      <c r="G10" s="203" t="s">
        <v>281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03" t="s">
        <v>14</v>
      </c>
      <c r="E11" s="138" t="s">
        <v>14</v>
      </c>
      <c r="F11" s="325"/>
      <c r="G11" s="203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04"/>
      <c r="E12" s="5" t="s">
        <v>2</v>
      </c>
      <c r="F12" s="326"/>
      <c r="G12" s="204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279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276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288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193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239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248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266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267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268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210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265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68</v>
      </c>
      <c r="C22" s="164" t="s">
        <v>284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68</v>
      </c>
      <c r="C25" s="164" t="s">
        <v>286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68</v>
      </c>
      <c r="C26" s="164" t="s">
        <v>285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245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246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195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74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247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262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291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193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216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215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263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289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193</v>
      </c>
      <c r="O34" s="158" t="s">
        <v>290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86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99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100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194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264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228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182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251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287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233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234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249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252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76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66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232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278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222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 ht="19.5">
      <c r="A6" s="322"/>
      <c r="B6" s="322"/>
      <c r="C6" s="325"/>
      <c r="D6" s="138" t="s">
        <v>274</v>
      </c>
      <c r="E6" s="138" t="s">
        <v>257</v>
      </c>
      <c r="F6" s="325"/>
      <c r="G6" s="138" t="s">
        <v>274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199"/>
      <c r="E9" s="199"/>
      <c r="F9" s="324" t="s">
        <v>15</v>
      </c>
      <c r="G9" s="199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200" t="s">
        <v>275</v>
      </c>
      <c r="E10" s="200" t="s">
        <v>258</v>
      </c>
      <c r="F10" s="325"/>
      <c r="G10" s="200" t="s">
        <v>275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200" t="s">
        <v>14</v>
      </c>
      <c r="E11" s="138" t="s">
        <v>14</v>
      </c>
      <c r="F11" s="325"/>
      <c r="G11" s="200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201"/>
      <c r="E12" s="5" t="s">
        <v>2</v>
      </c>
      <c r="F12" s="326"/>
      <c r="G12" s="201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247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86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68</v>
      </c>
      <c r="C37" s="164" t="s">
        <v>277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186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182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185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186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252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99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233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220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249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76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250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117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5"/>
  <sheetViews>
    <sheetView topLeftCell="A22" zoomScale="60" zoomScaleNormal="60" workbookViewId="0">
      <selection activeCell="D53" sqref="D5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440</v>
      </c>
      <c r="F1" s="235"/>
      <c r="G1" s="235"/>
      <c r="H1" s="235"/>
      <c r="I1" s="235"/>
    </row>
    <row r="2" spans="1:28" ht="19.5" customHeight="1">
      <c r="E2" s="235" t="s">
        <v>441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 ht="19.5">
      <c r="A6" s="322"/>
      <c r="B6" s="322"/>
      <c r="C6" s="325"/>
      <c r="D6" s="237" t="s">
        <v>442</v>
      </c>
      <c r="E6" s="237" t="s">
        <v>428</v>
      </c>
      <c r="F6" s="325"/>
      <c r="G6" s="325" t="s">
        <v>442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15"/>
      <c r="E9" s="315"/>
      <c r="F9" s="324" t="s">
        <v>15</v>
      </c>
      <c r="G9" s="315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16" t="s">
        <v>443</v>
      </c>
      <c r="E10" s="316" t="s">
        <v>429</v>
      </c>
      <c r="F10" s="325"/>
      <c r="G10" s="316" t="s">
        <v>443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16" t="s">
        <v>14</v>
      </c>
      <c r="E11" s="237" t="s">
        <v>14</v>
      </c>
      <c r="F11" s="325"/>
      <c r="G11" s="316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17"/>
      <c r="E12" s="238" t="s">
        <v>2</v>
      </c>
      <c r="F12" s="326"/>
      <c r="G12" s="317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68</v>
      </c>
      <c r="C13" s="288" t="s">
        <v>436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437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419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74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418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53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373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68</v>
      </c>
      <c r="C17" s="288" t="s">
        <v>438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57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424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68</v>
      </c>
      <c r="C19" s="288" t="s">
        <v>435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374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420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434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193</v>
      </c>
      <c r="O22" s="283" t="s">
        <v>114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68</v>
      </c>
      <c r="C25" s="288" t="s">
        <v>439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60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399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430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57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356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310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395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396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60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289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290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403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404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317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431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186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411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398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366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367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288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355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368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100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247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76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422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234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117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99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100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27</v>
      </c>
      <c r="C50" s="288" t="s">
        <v>432</v>
      </c>
      <c r="D50" s="287">
        <v>36</v>
      </c>
      <c r="E50" s="287">
        <v>42</v>
      </c>
      <c r="F50" s="291">
        <f>(D50-E50)/E50</f>
        <v>-0.14285714285714285</v>
      </c>
      <c r="G50" s="287">
        <v>6</v>
      </c>
      <c r="H50" s="286">
        <v>1</v>
      </c>
      <c r="I50" s="286">
        <f>G50/H50</f>
        <v>6</v>
      </c>
      <c r="J50" s="286">
        <v>1</v>
      </c>
      <c r="K50" s="286" t="s">
        <v>30</v>
      </c>
      <c r="L50" s="287">
        <v>1235161</v>
      </c>
      <c r="M50" s="287">
        <v>210020</v>
      </c>
      <c r="N50" s="284">
        <v>43406</v>
      </c>
      <c r="O50" s="283" t="s">
        <v>433</v>
      </c>
      <c r="P50" s="279"/>
      <c r="Q50" s="293"/>
      <c r="R50" s="293"/>
      <c r="S50" s="293"/>
      <c r="T50" s="293"/>
      <c r="U50" s="294"/>
      <c r="V50" s="294"/>
      <c r="W50" s="294"/>
      <c r="X50" s="8"/>
      <c r="Y50" s="294"/>
      <c r="Z50" s="294"/>
      <c r="AA50" s="295"/>
      <c r="AB50" s="278"/>
    </row>
    <row r="51" spans="1:28" ht="25.35" customHeight="1">
      <c r="A51" s="282">
        <v>33</v>
      </c>
      <c r="B51" s="290" t="s">
        <v>30</v>
      </c>
      <c r="C51" s="288" t="s">
        <v>394</v>
      </c>
      <c r="D51" s="287">
        <v>12</v>
      </c>
      <c r="E51" s="286" t="s">
        <v>30</v>
      </c>
      <c r="F51" s="286" t="s">
        <v>30</v>
      </c>
      <c r="G51" s="287">
        <v>3</v>
      </c>
      <c r="H51" s="286" t="s">
        <v>30</v>
      </c>
      <c r="I51" s="286" t="s">
        <v>30</v>
      </c>
      <c r="J51" s="286">
        <v>1</v>
      </c>
      <c r="K51" s="286" t="s">
        <v>30</v>
      </c>
      <c r="L51" s="287">
        <v>7206</v>
      </c>
      <c r="M51" s="287">
        <v>1561</v>
      </c>
      <c r="N51" s="284">
        <v>44533</v>
      </c>
      <c r="O51" s="283" t="s">
        <v>31</v>
      </c>
      <c r="P51" s="279"/>
      <c r="Q51" s="293"/>
      <c r="R51" s="293"/>
      <c r="S51" s="293"/>
      <c r="T51" s="293"/>
      <c r="U51" s="293"/>
      <c r="V51" s="294"/>
      <c r="W51" s="294"/>
      <c r="X51" s="278"/>
      <c r="Y51" s="295"/>
      <c r="Z51" s="295"/>
    </row>
    <row r="52" spans="1:28" ht="25.35" customHeight="1">
      <c r="A52" s="282">
        <v>34</v>
      </c>
      <c r="B52" s="282">
        <v>31</v>
      </c>
      <c r="C52" s="288" t="s">
        <v>423</v>
      </c>
      <c r="D52" s="287">
        <v>4</v>
      </c>
      <c r="E52" s="287">
        <v>25</v>
      </c>
      <c r="F52" s="291">
        <f>(D52-E52)/E52</f>
        <v>-0.84</v>
      </c>
      <c r="G52" s="287">
        <v>1</v>
      </c>
      <c r="H52" s="286" t="s">
        <v>30</v>
      </c>
      <c r="I52" s="286" t="s">
        <v>30</v>
      </c>
      <c r="J52" s="286">
        <v>1</v>
      </c>
      <c r="K52" s="286">
        <v>0</v>
      </c>
      <c r="L52" s="287">
        <v>222</v>
      </c>
      <c r="M52" s="287">
        <v>79</v>
      </c>
      <c r="N52" s="284" t="s">
        <v>193</v>
      </c>
      <c r="O52" s="283" t="s">
        <v>31</v>
      </c>
      <c r="P52" s="78"/>
      <c r="Q52" s="293"/>
      <c r="R52" s="293"/>
      <c r="S52" s="295"/>
      <c r="T52" s="295"/>
      <c r="U52" s="294"/>
      <c r="V52" s="294"/>
      <c r="W52" s="278"/>
      <c r="Y52" s="295"/>
      <c r="Z52" s="295"/>
      <c r="AA52" s="294"/>
    </row>
    <row r="53" spans="1:28" ht="25.35" customHeight="1">
      <c r="A53" s="248"/>
      <c r="B53" s="248"/>
      <c r="C53" s="266" t="s">
        <v>127</v>
      </c>
      <c r="D53" s="280">
        <f>SUM(D47:D52)</f>
        <v>589218.06000000017</v>
      </c>
      <c r="E53" s="280">
        <v>473447.22000000009</v>
      </c>
      <c r="F53" s="108">
        <f>(D53-E53)/E53</f>
        <v>0.24452744700877124</v>
      </c>
      <c r="G53" s="280">
        <f t="shared" ref="G53" si="8">SUM(G47:G52)</f>
        <v>96441</v>
      </c>
      <c r="H53" s="280"/>
      <c r="I53" s="251"/>
      <c r="J53" s="250"/>
      <c r="K53" s="252"/>
      <c r="L53" s="253"/>
      <c r="M53" s="257"/>
      <c r="N53" s="254"/>
      <c r="O53" s="281"/>
      <c r="R53" s="279"/>
    </row>
    <row r="54" spans="1:28" ht="23.1" customHeight="1"/>
    <row r="55" spans="1:28" ht="17.25" customHeight="1"/>
    <row r="66" spans="16:18">
      <c r="R66" s="279"/>
    </row>
    <row r="71" spans="16:18">
      <c r="P71" s="279"/>
    </row>
    <row r="75" spans="16:18" ht="12" customHeight="1"/>
  </sheetData>
  <sortState xmlns:xlrd2="http://schemas.microsoft.com/office/spreadsheetml/2017/richdata2" ref="B13:O52">
    <sortCondition descending="1" ref="D13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 ht="19.5">
      <c r="A6" s="322"/>
      <c r="B6" s="322"/>
      <c r="C6" s="325"/>
      <c r="D6" s="138" t="s">
        <v>257</v>
      </c>
      <c r="E6" s="138" t="s">
        <v>253</v>
      </c>
      <c r="F6" s="325"/>
      <c r="G6" s="138" t="s">
        <v>257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195"/>
      <c r="E9" s="195"/>
      <c r="F9" s="324" t="s">
        <v>15</v>
      </c>
      <c r="G9" s="195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196" t="s">
        <v>258</v>
      </c>
      <c r="E10" s="196" t="s">
        <v>254</v>
      </c>
      <c r="F10" s="325"/>
      <c r="G10" s="196" t="s">
        <v>258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196" t="s">
        <v>14</v>
      </c>
      <c r="E11" s="138" t="s">
        <v>14</v>
      </c>
      <c r="F11" s="325"/>
      <c r="G11" s="196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197"/>
      <c r="E12" s="5" t="s">
        <v>2</v>
      </c>
      <c r="F12" s="326"/>
      <c r="G12" s="197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253</v>
      </c>
      <c r="E6" s="138" t="s">
        <v>240</v>
      </c>
      <c r="F6" s="325"/>
      <c r="G6" s="138" t="s">
        <v>253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192"/>
      <c r="E9" s="192"/>
      <c r="F9" s="324" t="s">
        <v>15</v>
      </c>
      <c r="G9" s="192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193" t="s">
        <v>254</v>
      </c>
      <c r="E10" s="193" t="s">
        <v>241</v>
      </c>
      <c r="F10" s="325"/>
      <c r="G10" s="193" t="s">
        <v>254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193" t="s">
        <v>14</v>
      </c>
      <c r="E11" s="138" t="s">
        <v>14</v>
      </c>
      <c r="F11" s="325"/>
      <c r="G11" s="193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194"/>
      <c r="E12" s="5" t="s">
        <v>2</v>
      </c>
      <c r="F12" s="326"/>
      <c r="G12" s="194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240</v>
      </c>
      <c r="E6" s="138" t="s">
        <v>235</v>
      </c>
      <c r="F6" s="325"/>
      <c r="G6" s="138" t="s">
        <v>240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189"/>
      <c r="E9" s="189"/>
      <c r="F9" s="324" t="s">
        <v>15</v>
      </c>
      <c r="G9" s="189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190" t="s">
        <v>241</v>
      </c>
      <c r="E10" s="190" t="s">
        <v>236</v>
      </c>
      <c r="F10" s="325"/>
      <c r="G10" s="190" t="s">
        <v>241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190" t="s">
        <v>14</v>
      </c>
      <c r="E11" s="138" t="s">
        <v>14</v>
      </c>
      <c r="F11" s="325"/>
      <c r="G11" s="190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191"/>
      <c r="E12" s="5" t="s">
        <v>2</v>
      </c>
      <c r="F12" s="326"/>
      <c r="G12" s="191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138" t="s">
        <v>235</v>
      </c>
      <c r="E6" s="138" t="s">
        <v>225</v>
      </c>
      <c r="F6" s="325"/>
      <c r="G6" s="138" t="s">
        <v>235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186"/>
      <c r="E9" s="186"/>
      <c r="F9" s="324" t="s">
        <v>15</v>
      </c>
      <c r="G9" s="186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187" t="s">
        <v>236</v>
      </c>
      <c r="E10" s="187" t="s">
        <v>226</v>
      </c>
      <c r="F10" s="325"/>
      <c r="G10" s="187" t="s">
        <v>236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187" t="s">
        <v>14</v>
      </c>
      <c r="E11" s="138" t="s">
        <v>14</v>
      </c>
      <c r="F11" s="325"/>
      <c r="G11" s="187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188"/>
      <c r="E12" s="5" t="s">
        <v>2</v>
      </c>
      <c r="F12" s="326"/>
      <c r="G12" s="188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 ht="19.5">
      <c r="A6" s="322"/>
      <c r="B6" s="322"/>
      <c r="C6" s="325"/>
      <c r="D6" s="138" t="s">
        <v>225</v>
      </c>
      <c r="E6" s="138" t="s">
        <v>211</v>
      </c>
      <c r="F6" s="325"/>
      <c r="G6" s="138" t="s">
        <v>225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183"/>
      <c r="E9" s="183"/>
      <c r="F9" s="324" t="s">
        <v>15</v>
      </c>
      <c r="G9" s="183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7" ht="19.5">
      <c r="A10" s="322"/>
      <c r="B10" s="322"/>
      <c r="C10" s="325"/>
      <c r="D10" s="184" t="s">
        <v>226</v>
      </c>
      <c r="E10" s="184" t="s">
        <v>212</v>
      </c>
      <c r="F10" s="325"/>
      <c r="G10" s="184" t="s">
        <v>226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7">
      <c r="A11" s="322"/>
      <c r="B11" s="322"/>
      <c r="C11" s="325"/>
      <c r="D11" s="184" t="s">
        <v>14</v>
      </c>
      <c r="E11" s="138" t="s">
        <v>14</v>
      </c>
      <c r="F11" s="325"/>
      <c r="G11" s="184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7" ht="15.6" customHeight="1" thickBot="1">
      <c r="A12" s="322"/>
      <c r="B12" s="323"/>
      <c r="C12" s="326"/>
      <c r="D12" s="185"/>
      <c r="E12" s="5" t="s">
        <v>2</v>
      </c>
      <c r="F12" s="326"/>
      <c r="G12" s="185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138" t="s">
        <v>211</v>
      </c>
      <c r="E6" s="138" t="s">
        <v>202</v>
      </c>
      <c r="F6" s="325"/>
      <c r="G6" s="138" t="s">
        <v>211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79"/>
      <c r="E9" s="179"/>
      <c r="F9" s="324" t="s">
        <v>15</v>
      </c>
      <c r="G9" s="179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180" t="s">
        <v>212</v>
      </c>
      <c r="E10" s="182" t="s">
        <v>203</v>
      </c>
      <c r="F10" s="325"/>
      <c r="G10" s="182" t="s">
        <v>212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6">
      <c r="A11" s="322"/>
      <c r="B11" s="322"/>
      <c r="C11" s="325"/>
      <c r="D11" s="180" t="s">
        <v>14</v>
      </c>
      <c r="E11" s="138" t="s">
        <v>14</v>
      </c>
      <c r="F11" s="325"/>
      <c r="G11" s="180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6" ht="15.6" customHeight="1" thickBot="1">
      <c r="A12" s="322"/>
      <c r="B12" s="323"/>
      <c r="C12" s="326"/>
      <c r="D12" s="181"/>
      <c r="E12" s="5" t="s">
        <v>2</v>
      </c>
      <c r="F12" s="326"/>
      <c r="G12" s="181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138" t="s">
        <v>202</v>
      </c>
      <c r="E6" s="138" t="s">
        <v>198</v>
      </c>
      <c r="F6" s="325"/>
      <c r="G6" s="138" t="s">
        <v>202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138" t="s">
        <v>1</v>
      </c>
      <c r="E7" s="138" t="s">
        <v>1</v>
      </c>
      <c r="F7" s="325"/>
      <c r="G7" s="138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35"/>
      <c r="E9" s="135"/>
      <c r="F9" s="324" t="s">
        <v>15</v>
      </c>
      <c r="G9" s="135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156" t="s">
        <v>203</v>
      </c>
      <c r="E10" s="156" t="s">
        <v>199</v>
      </c>
      <c r="F10" s="325"/>
      <c r="G10" s="156" t="s">
        <v>203</v>
      </c>
      <c r="H10" s="138" t="s">
        <v>17</v>
      </c>
      <c r="I10" s="3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5"/>
      <c r="R10" s="8"/>
    </row>
    <row r="11" spans="1:26">
      <c r="A11" s="322"/>
      <c r="B11" s="322"/>
      <c r="C11" s="325"/>
      <c r="D11" s="156" t="s">
        <v>14</v>
      </c>
      <c r="E11" s="138" t="s">
        <v>14</v>
      </c>
      <c r="F11" s="325"/>
      <c r="G11" s="156" t="s">
        <v>16</v>
      </c>
      <c r="H11" s="6"/>
      <c r="I11" s="325"/>
      <c r="J11" s="6"/>
      <c r="K11" s="6"/>
      <c r="L11" s="12" t="s">
        <v>2</v>
      </c>
      <c r="M11" s="138" t="s">
        <v>17</v>
      </c>
      <c r="N11" s="6"/>
      <c r="O11" s="325"/>
      <c r="R11" s="140"/>
      <c r="T11" s="140"/>
      <c r="U11" s="139"/>
    </row>
    <row r="12" spans="1:26" ht="15.6" customHeight="1" thickBot="1">
      <c r="A12" s="322"/>
      <c r="B12" s="323"/>
      <c r="C12" s="326"/>
      <c r="D12" s="136"/>
      <c r="E12" s="5" t="s">
        <v>2</v>
      </c>
      <c r="F12" s="326"/>
      <c r="G12" s="136" t="s">
        <v>17</v>
      </c>
      <c r="H12" s="32"/>
      <c r="I12" s="326"/>
      <c r="J12" s="32"/>
      <c r="K12" s="32"/>
      <c r="L12" s="32"/>
      <c r="M12" s="32"/>
      <c r="N12" s="32"/>
      <c r="O12" s="326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198</v>
      </c>
      <c r="E6" s="138" t="s">
        <v>178</v>
      </c>
      <c r="F6" s="325"/>
      <c r="G6" s="138" t="s">
        <v>198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32"/>
      <c r="E9" s="132"/>
      <c r="F9" s="324" t="s">
        <v>15</v>
      </c>
      <c r="G9" s="132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133" t="s">
        <v>199</v>
      </c>
      <c r="E10" s="156" t="s">
        <v>179</v>
      </c>
      <c r="F10" s="325"/>
      <c r="G10" s="156" t="s">
        <v>199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33" t="s">
        <v>14</v>
      </c>
      <c r="E11" s="4" t="s">
        <v>14</v>
      </c>
      <c r="F11" s="325"/>
      <c r="G11" s="133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34"/>
      <c r="E12" s="5" t="s">
        <v>2</v>
      </c>
      <c r="F12" s="326"/>
      <c r="G12" s="134" t="s">
        <v>17</v>
      </c>
      <c r="H12" s="32"/>
      <c r="I12" s="326"/>
      <c r="J12" s="32"/>
      <c r="K12" s="32"/>
      <c r="L12" s="32"/>
      <c r="M12" s="32"/>
      <c r="N12" s="32"/>
      <c r="O12" s="326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178</v>
      </c>
      <c r="E6" s="4" t="s">
        <v>169</v>
      </c>
      <c r="F6" s="325"/>
      <c r="G6" s="4" t="s">
        <v>178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28"/>
      <c r="E9" s="128"/>
      <c r="F9" s="324" t="s">
        <v>15</v>
      </c>
      <c r="G9" s="128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129" t="s">
        <v>179</v>
      </c>
      <c r="E10" s="129" t="s">
        <v>170</v>
      </c>
      <c r="F10" s="325"/>
      <c r="G10" s="129" t="s">
        <v>179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29" t="s">
        <v>14</v>
      </c>
      <c r="E11" s="4" t="s">
        <v>14</v>
      </c>
      <c r="F11" s="325"/>
      <c r="G11" s="129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30"/>
      <c r="E12" s="5" t="s">
        <v>2</v>
      </c>
      <c r="F12" s="326"/>
      <c r="G12" s="130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169</v>
      </c>
      <c r="E6" s="4" t="s">
        <v>157</v>
      </c>
      <c r="F6" s="325"/>
      <c r="G6" s="4" t="s">
        <v>169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25"/>
      <c r="E9" s="125"/>
      <c r="F9" s="324" t="s">
        <v>15</v>
      </c>
      <c r="G9" s="125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126" t="s">
        <v>170</v>
      </c>
      <c r="E10" s="126" t="s">
        <v>158</v>
      </c>
      <c r="F10" s="325"/>
      <c r="G10" s="126" t="s">
        <v>170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26" t="s">
        <v>14</v>
      </c>
      <c r="E11" s="4" t="s">
        <v>14</v>
      </c>
      <c r="F11" s="325"/>
      <c r="G11" s="126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27"/>
      <c r="E12" s="5" t="s">
        <v>2</v>
      </c>
      <c r="F12" s="326"/>
      <c r="G12" s="127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4" zoomScale="60" zoomScaleNormal="60" workbookViewId="0">
      <selection activeCell="L25" sqref="L25:M2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426</v>
      </c>
      <c r="F1" s="235"/>
      <c r="G1" s="235"/>
      <c r="H1" s="235"/>
      <c r="I1" s="235"/>
    </row>
    <row r="2" spans="1:28" ht="19.5" customHeight="1">
      <c r="E2" s="235" t="s">
        <v>427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>
      <c r="A6" s="322"/>
      <c r="B6" s="322"/>
      <c r="C6" s="325"/>
      <c r="D6" s="237" t="s">
        <v>428</v>
      </c>
      <c r="E6" s="237" t="s">
        <v>414</v>
      </c>
      <c r="F6" s="325"/>
      <c r="G6" s="325" t="s">
        <v>428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12"/>
      <c r="E9" s="312"/>
      <c r="F9" s="324" t="s">
        <v>15</v>
      </c>
      <c r="G9" s="312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13" t="s">
        <v>429</v>
      </c>
      <c r="E10" s="313" t="s">
        <v>415</v>
      </c>
      <c r="F10" s="325"/>
      <c r="G10" s="313" t="s">
        <v>429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13" t="s">
        <v>14</v>
      </c>
      <c r="E11" s="237" t="s">
        <v>14</v>
      </c>
      <c r="F11" s="325"/>
      <c r="G11" s="313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14"/>
      <c r="E12" s="238" t="s">
        <v>2</v>
      </c>
      <c r="F12" s="326"/>
      <c r="G12" s="314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419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68</v>
      </c>
      <c r="C14" s="288" t="s">
        <v>418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68</v>
      </c>
      <c r="C15" s="288" t="s">
        <v>424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373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436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193</v>
      </c>
      <c r="O17" s="283" t="s">
        <v>437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374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420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399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411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68</v>
      </c>
      <c r="C22" s="288" t="s">
        <v>430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57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400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435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193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383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434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193</v>
      </c>
      <c r="O28" s="283" t="s">
        <v>114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393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395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366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367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289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290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392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74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422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234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68</v>
      </c>
      <c r="C37" s="288" t="s">
        <v>431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186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356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248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114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368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99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100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357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432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433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317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364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365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398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117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423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380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290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156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157</v>
      </c>
      <c r="E6" s="4" t="s">
        <v>146</v>
      </c>
      <c r="F6" s="325"/>
      <c r="G6" s="4" t="s">
        <v>157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17"/>
      <c r="E9" s="117"/>
      <c r="F9" s="324" t="s">
        <v>15</v>
      </c>
      <c r="G9" s="117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118" t="s">
        <v>158</v>
      </c>
      <c r="E10" s="118" t="s">
        <v>147</v>
      </c>
      <c r="F10" s="325"/>
      <c r="G10" s="118" t="s">
        <v>158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18" t="s">
        <v>14</v>
      </c>
      <c r="E11" s="4" t="s">
        <v>14</v>
      </c>
      <c r="F11" s="325"/>
      <c r="G11" s="118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19"/>
      <c r="E12" s="5" t="s">
        <v>2</v>
      </c>
      <c r="F12" s="326"/>
      <c r="G12" s="119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146</v>
      </c>
      <c r="E6" s="4" t="s">
        <v>139</v>
      </c>
      <c r="F6" s="325"/>
      <c r="G6" s="4" t="s">
        <v>146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14"/>
      <c r="E9" s="114"/>
      <c r="F9" s="324" t="s">
        <v>15</v>
      </c>
      <c r="G9" s="114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115" t="s">
        <v>147</v>
      </c>
      <c r="E10" s="115" t="s">
        <v>140</v>
      </c>
      <c r="F10" s="325"/>
      <c r="G10" s="115" t="s">
        <v>147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15" t="s">
        <v>14</v>
      </c>
      <c r="E11" s="4" t="s">
        <v>14</v>
      </c>
      <c r="F11" s="325"/>
      <c r="G11" s="115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16"/>
      <c r="E12" s="5" t="s">
        <v>2</v>
      </c>
      <c r="F12" s="326"/>
      <c r="G12" s="116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139</v>
      </c>
      <c r="E6" s="4" t="s">
        <v>128</v>
      </c>
      <c r="F6" s="325"/>
      <c r="G6" s="4" t="s">
        <v>139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11"/>
      <c r="E9" s="111"/>
      <c r="F9" s="324" t="s">
        <v>15</v>
      </c>
      <c r="G9" s="111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112" t="s">
        <v>140</v>
      </c>
      <c r="E10" s="112" t="s">
        <v>131</v>
      </c>
      <c r="F10" s="325"/>
      <c r="G10" s="112" t="s">
        <v>140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12" t="s">
        <v>14</v>
      </c>
      <c r="E11" s="4" t="s">
        <v>14</v>
      </c>
      <c r="F11" s="325"/>
      <c r="G11" s="112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13"/>
      <c r="E12" s="5" t="s">
        <v>2</v>
      </c>
      <c r="F12" s="326"/>
      <c r="G12" s="113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128</v>
      </c>
      <c r="E6" s="4" t="s">
        <v>103</v>
      </c>
      <c r="F6" s="325"/>
      <c r="G6" s="4" t="s">
        <v>128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04"/>
      <c r="E9" s="104"/>
      <c r="F9" s="324" t="s">
        <v>15</v>
      </c>
      <c r="G9" s="104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105" t="s">
        <v>131</v>
      </c>
      <c r="E10" s="107" t="s">
        <v>104</v>
      </c>
      <c r="F10" s="325"/>
      <c r="G10" s="107" t="s">
        <v>131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05" t="s">
        <v>14</v>
      </c>
      <c r="E11" s="4" t="s">
        <v>14</v>
      </c>
      <c r="F11" s="325"/>
      <c r="G11" s="105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06"/>
      <c r="E12" s="5" t="s">
        <v>2</v>
      </c>
      <c r="F12" s="326"/>
      <c r="G12" s="106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103</v>
      </c>
      <c r="E6" s="4" t="s">
        <v>95</v>
      </c>
      <c r="F6" s="325"/>
      <c r="G6" s="4" t="s">
        <v>103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101"/>
      <c r="E9" s="101"/>
      <c r="F9" s="324" t="s">
        <v>15</v>
      </c>
      <c r="G9" s="101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102" t="s">
        <v>104</v>
      </c>
      <c r="E10" s="102" t="s">
        <v>96</v>
      </c>
      <c r="F10" s="325"/>
      <c r="G10" s="102" t="s">
        <v>104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102" t="s">
        <v>14</v>
      </c>
      <c r="E11" s="4" t="s">
        <v>14</v>
      </c>
      <c r="F11" s="325"/>
      <c r="G11" s="102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103"/>
      <c r="E12" s="5" t="s">
        <v>2</v>
      </c>
      <c r="F12" s="326"/>
      <c r="G12" s="103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95</v>
      </c>
      <c r="E6" s="4" t="s">
        <v>81</v>
      </c>
      <c r="F6" s="325"/>
      <c r="G6" s="4" t="s">
        <v>95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81"/>
      <c r="E9" s="81"/>
      <c r="F9" s="324" t="s">
        <v>15</v>
      </c>
      <c r="G9" s="81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>
      <c r="A10" s="322"/>
      <c r="B10" s="322"/>
      <c r="C10" s="325"/>
      <c r="D10" s="82" t="s">
        <v>96</v>
      </c>
      <c r="E10" s="82" t="s">
        <v>82</v>
      </c>
      <c r="F10" s="325"/>
      <c r="G10" s="82" t="s">
        <v>96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82" t="s">
        <v>14</v>
      </c>
      <c r="E11" s="4" t="s">
        <v>14</v>
      </c>
      <c r="F11" s="325"/>
      <c r="G11" s="82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83"/>
      <c r="E12" s="5" t="s">
        <v>2</v>
      </c>
      <c r="F12" s="326"/>
      <c r="G12" s="83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81</v>
      </c>
      <c r="E6" s="4" t="s">
        <v>63</v>
      </c>
      <c r="F6" s="325"/>
      <c r="G6" s="4" t="s">
        <v>81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73"/>
      <c r="E9" s="73"/>
      <c r="F9" s="324" t="s">
        <v>15</v>
      </c>
      <c r="G9" s="73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74" t="s">
        <v>82</v>
      </c>
      <c r="E10" s="74" t="s">
        <v>64</v>
      </c>
      <c r="F10" s="325"/>
      <c r="G10" s="74" t="s">
        <v>82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74" t="s">
        <v>14</v>
      </c>
      <c r="E11" s="4" t="s">
        <v>14</v>
      </c>
      <c r="F11" s="325"/>
      <c r="G11" s="74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75"/>
      <c r="E12" s="5" t="s">
        <v>2</v>
      </c>
      <c r="F12" s="326"/>
      <c r="G12" s="75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63</v>
      </c>
      <c r="E6" s="4" t="s">
        <v>54</v>
      </c>
      <c r="F6" s="325"/>
      <c r="G6" s="4" t="s">
        <v>63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70"/>
      <c r="E9" s="70"/>
      <c r="F9" s="324" t="s">
        <v>15</v>
      </c>
      <c r="G9" s="70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71" t="s">
        <v>64</v>
      </c>
      <c r="E10" s="71" t="s">
        <v>55</v>
      </c>
      <c r="F10" s="325"/>
      <c r="G10" s="71" t="s">
        <v>64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71" t="s">
        <v>14</v>
      </c>
      <c r="E11" s="4" t="s">
        <v>14</v>
      </c>
      <c r="F11" s="325"/>
      <c r="G11" s="71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60"/>
      <c r="T11" s="60"/>
      <c r="U11" s="59"/>
    </row>
    <row r="12" spans="1:26" ht="15.6" customHeight="1" thickBot="1">
      <c r="A12" s="322"/>
      <c r="B12" s="323"/>
      <c r="C12" s="326"/>
      <c r="D12" s="72"/>
      <c r="E12" s="5" t="s">
        <v>2</v>
      </c>
      <c r="F12" s="326"/>
      <c r="G12" s="72" t="s">
        <v>17</v>
      </c>
      <c r="H12" s="32"/>
      <c r="I12" s="326"/>
      <c r="J12" s="32"/>
      <c r="K12" s="32"/>
      <c r="L12" s="32"/>
      <c r="M12" s="32"/>
      <c r="N12" s="32"/>
      <c r="O12" s="326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21"/>
      <c r="B5" s="321"/>
      <c r="C5" s="324" t="s">
        <v>0</v>
      </c>
      <c r="D5" s="3"/>
      <c r="E5" s="3"/>
      <c r="F5" s="324" t="s">
        <v>3</v>
      </c>
      <c r="G5" s="3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6">
      <c r="A6" s="322"/>
      <c r="B6" s="322"/>
      <c r="C6" s="325"/>
      <c r="D6" s="4" t="s">
        <v>54</v>
      </c>
      <c r="E6" s="4" t="s">
        <v>37</v>
      </c>
      <c r="F6" s="325"/>
      <c r="G6" s="4" t="s">
        <v>54</v>
      </c>
      <c r="H6" s="325"/>
      <c r="I6" s="325"/>
      <c r="J6" s="325"/>
      <c r="K6" s="325"/>
      <c r="L6" s="325"/>
      <c r="M6" s="325"/>
      <c r="N6" s="325"/>
      <c r="O6" s="325"/>
    </row>
    <row r="7" spans="1:26">
      <c r="A7" s="322"/>
      <c r="B7" s="322"/>
      <c r="C7" s="325"/>
      <c r="D7" s="4" t="s">
        <v>1</v>
      </c>
      <c r="E7" s="4" t="s">
        <v>1</v>
      </c>
      <c r="F7" s="325"/>
      <c r="G7" s="4" t="s">
        <v>4</v>
      </c>
      <c r="H7" s="325"/>
      <c r="I7" s="325"/>
      <c r="J7" s="325"/>
      <c r="K7" s="325"/>
      <c r="L7" s="325"/>
      <c r="M7" s="325"/>
      <c r="N7" s="325"/>
      <c r="O7" s="325"/>
    </row>
    <row r="8" spans="1:26" ht="18" customHeight="1" thickBot="1">
      <c r="A8" s="323"/>
      <c r="B8" s="323"/>
      <c r="C8" s="326"/>
      <c r="D8" s="5" t="s">
        <v>2</v>
      </c>
      <c r="E8" s="5" t="s">
        <v>2</v>
      </c>
      <c r="F8" s="326"/>
      <c r="G8" s="6"/>
      <c r="H8" s="326"/>
      <c r="I8" s="326"/>
      <c r="J8" s="326"/>
      <c r="K8" s="326"/>
      <c r="L8" s="326"/>
      <c r="M8" s="326"/>
      <c r="N8" s="326"/>
      <c r="O8" s="326"/>
      <c r="R8" s="8"/>
    </row>
    <row r="9" spans="1:26" ht="15" customHeight="1">
      <c r="A9" s="321"/>
      <c r="B9" s="321"/>
      <c r="C9" s="324" t="s">
        <v>13</v>
      </c>
      <c r="D9" s="29"/>
      <c r="E9" s="29"/>
      <c r="F9" s="324" t="s">
        <v>15</v>
      </c>
      <c r="G9" s="29"/>
      <c r="H9" s="9" t="s">
        <v>18</v>
      </c>
      <c r="I9" s="3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4" t="s">
        <v>26</v>
      </c>
      <c r="R9" s="8"/>
    </row>
    <row r="10" spans="1:26" ht="19.5">
      <c r="A10" s="322"/>
      <c r="B10" s="322"/>
      <c r="C10" s="325"/>
      <c r="D10" s="44" t="s">
        <v>55</v>
      </c>
      <c r="E10" s="47" t="s">
        <v>38</v>
      </c>
      <c r="F10" s="325"/>
      <c r="G10" s="48" t="s">
        <v>55</v>
      </c>
      <c r="H10" s="4" t="s">
        <v>17</v>
      </c>
      <c r="I10" s="3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5"/>
      <c r="R10" s="8"/>
    </row>
    <row r="11" spans="1:26">
      <c r="A11" s="322"/>
      <c r="B11" s="322"/>
      <c r="C11" s="325"/>
      <c r="D11" s="30" t="s">
        <v>14</v>
      </c>
      <c r="E11" s="4" t="s">
        <v>14</v>
      </c>
      <c r="F11" s="325"/>
      <c r="G11" s="30" t="s">
        <v>16</v>
      </c>
      <c r="H11" s="6"/>
      <c r="I11" s="325"/>
      <c r="J11" s="6"/>
      <c r="K11" s="6"/>
      <c r="L11" s="12" t="s">
        <v>2</v>
      </c>
      <c r="M11" s="4" t="s">
        <v>17</v>
      </c>
      <c r="N11" s="6"/>
      <c r="O11" s="325"/>
      <c r="R11" s="11"/>
      <c r="T11" s="11"/>
      <c r="U11" s="7"/>
    </row>
    <row r="12" spans="1:26" ht="15.6" customHeight="1" thickBot="1">
      <c r="A12" s="322"/>
      <c r="B12" s="323"/>
      <c r="C12" s="326"/>
      <c r="D12" s="31"/>
      <c r="E12" s="5" t="s">
        <v>2</v>
      </c>
      <c r="F12" s="326"/>
      <c r="G12" s="31" t="s">
        <v>17</v>
      </c>
      <c r="H12" s="32"/>
      <c r="I12" s="326"/>
      <c r="J12" s="32"/>
      <c r="K12" s="32"/>
      <c r="L12" s="32"/>
      <c r="M12" s="32"/>
      <c r="N12" s="32"/>
      <c r="O12" s="326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34" zoomScale="60" zoomScaleNormal="60" workbookViewId="0">
      <selection activeCell="L46" sqref="L46:M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416</v>
      </c>
      <c r="F1" s="235"/>
      <c r="G1" s="235"/>
      <c r="H1" s="235"/>
      <c r="I1" s="235"/>
    </row>
    <row r="2" spans="1:28" ht="19.5" customHeight="1">
      <c r="E2" s="235" t="s">
        <v>417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>
      <c r="A6" s="322"/>
      <c r="B6" s="322"/>
      <c r="C6" s="325"/>
      <c r="D6" s="237" t="s">
        <v>414</v>
      </c>
      <c r="E6" s="237" t="s">
        <v>405</v>
      </c>
      <c r="F6" s="325"/>
      <c r="G6" s="325" t="s">
        <v>414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09"/>
      <c r="E9" s="309"/>
      <c r="F9" s="324" t="s">
        <v>15</v>
      </c>
      <c r="G9" s="309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10" t="s">
        <v>415</v>
      </c>
      <c r="E10" s="310" t="s">
        <v>406</v>
      </c>
      <c r="F10" s="325"/>
      <c r="G10" s="310" t="s">
        <v>415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10" t="s">
        <v>14</v>
      </c>
      <c r="E11" s="237" t="s">
        <v>14</v>
      </c>
      <c r="F11" s="325"/>
      <c r="G11" s="310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11"/>
      <c r="E12" s="238" t="s">
        <v>2</v>
      </c>
      <c r="F12" s="326"/>
      <c r="G12" s="311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68</v>
      </c>
      <c r="C13" s="288" t="s">
        <v>419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424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373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418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193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68</v>
      </c>
      <c r="C17" s="288" t="s">
        <v>420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374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399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68</v>
      </c>
      <c r="C20" s="288" t="s">
        <v>411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400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383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68</v>
      </c>
      <c r="C25" s="288" t="s">
        <v>421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57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392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74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289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290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356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393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363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398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67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357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366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367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68</v>
      </c>
      <c r="C37" s="288" t="s">
        <v>422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234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310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53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355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395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379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394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423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193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70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117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126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53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99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100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323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74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368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100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173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412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53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339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425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407</v>
      </c>
      <c r="F1" s="235"/>
      <c r="G1" s="235"/>
      <c r="H1" s="235"/>
      <c r="I1" s="235"/>
    </row>
    <row r="2" spans="1:28" ht="19.5" customHeight="1">
      <c r="E2" s="235" t="s">
        <v>408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>
      <c r="A6" s="322"/>
      <c r="B6" s="322"/>
      <c r="C6" s="325"/>
      <c r="D6" s="237" t="s">
        <v>405</v>
      </c>
      <c r="E6" s="237" t="s">
        <v>388</v>
      </c>
      <c r="F6" s="325"/>
      <c r="G6" s="325" t="s">
        <v>405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06"/>
      <c r="E9" s="306"/>
      <c r="F9" s="324" t="s">
        <v>15</v>
      </c>
      <c r="G9" s="306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07" t="s">
        <v>406</v>
      </c>
      <c r="E10" s="307" t="s">
        <v>389</v>
      </c>
      <c r="F10" s="325"/>
      <c r="G10" s="307" t="s">
        <v>406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07" t="s">
        <v>14</v>
      </c>
      <c r="E11" s="237" t="s">
        <v>14</v>
      </c>
      <c r="F11" s="325"/>
      <c r="G11" s="307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08"/>
      <c r="E12" s="238" t="s">
        <v>2</v>
      </c>
      <c r="F12" s="326"/>
      <c r="G12" s="308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373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374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410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193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399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68</v>
      </c>
      <c r="C17" s="288" t="s">
        <v>400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392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383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393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68</v>
      </c>
      <c r="C21" s="288" t="s">
        <v>398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363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74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357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355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395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356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288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323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396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60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366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367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347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394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289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290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310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339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379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68</v>
      </c>
      <c r="C41" s="289" t="s">
        <v>401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402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411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193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403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404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380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290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99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100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312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53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117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219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368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100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70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126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53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412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53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397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100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409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364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365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413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390</v>
      </c>
      <c r="F1" s="235"/>
      <c r="G1" s="235"/>
      <c r="H1" s="235"/>
      <c r="I1" s="235"/>
    </row>
    <row r="2" spans="1:28" ht="19.5" customHeight="1">
      <c r="E2" s="235" t="s">
        <v>391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 ht="19.5">
      <c r="A6" s="322"/>
      <c r="B6" s="322"/>
      <c r="C6" s="325"/>
      <c r="D6" s="237" t="s">
        <v>388</v>
      </c>
      <c r="E6" s="237" t="s">
        <v>384</v>
      </c>
      <c r="F6" s="325"/>
      <c r="G6" s="325" t="s">
        <v>388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03"/>
      <c r="E9" s="303"/>
      <c r="F9" s="324" t="s">
        <v>15</v>
      </c>
      <c r="G9" s="303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04" t="s">
        <v>389</v>
      </c>
      <c r="E10" s="304" t="s">
        <v>385</v>
      </c>
      <c r="F10" s="325"/>
      <c r="G10" s="304" t="s">
        <v>389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04" t="s">
        <v>14</v>
      </c>
      <c r="E11" s="237" t="s">
        <v>14</v>
      </c>
      <c r="F11" s="325"/>
      <c r="G11" s="304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05"/>
      <c r="E12" s="238" t="s">
        <v>2</v>
      </c>
      <c r="F12" s="326"/>
      <c r="G12" s="305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373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374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68</v>
      </c>
      <c r="C15" s="288" t="s">
        <v>392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383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68</v>
      </c>
      <c r="C17" s="288" t="s">
        <v>393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363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68</v>
      </c>
      <c r="C19" s="288" t="s">
        <v>394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357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68</v>
      </c>
      <c r="C21" s="288" t="s">
        <v>395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396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60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379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347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339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312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53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356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323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310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53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366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367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289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290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355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86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288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398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193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99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100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68</v>
      </c>
      <c r="C40" s="288" t="s">
        <v>397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380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290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368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100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291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53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362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57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337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364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365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117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369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370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118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386</v>
      </c>
      <c r="F1" s="235"/>
      <c r="G1" s="235"/>
      <c r="H1" s="235"/>
      <c r="I1" s="235"/>
    </row>
    <row r="2" spans="1:28" ht="19.5" customHeight="1">
      <c r="E2" s="235" t="s">
        <v>387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 ht="19.5">
      <c r="A6" s="322"/>
      <c r="B6" s="322"/>
      <c r="C6" s="325"/>
      <c r="D6" s="237" t="s">
        <v>384</v>
      </c>
      <c r="E6" s="237" t="s">
        <v>377</v>
      </c>
      <c r="F6" s="325"/>
      <c r="G6" s="325" t="s">
        <v>384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300"/>
      <c r="E9" s="300"/>
      <c r="F9" s="324" t="s">
        <v>15</v>
      </c>
      <c r="G9" s="300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301" t="s">
        <v>385</v>
      </c>
      <c r="E10" s="301" t="s">
        <v>378</v>
      </c>
      <c r="F10" s="325"/>
      <c r="G10" s="301" t="s">
        <v>385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301" t="s">
        <v>14</v>
      </c>
      <c r="E11" s="237" t="s">
        <v>14</v>
      </c>
      <c r="F11" s="325"/>
      <c r="G11" s="301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302"/>
      <c r="E12" s="238" t="s">
        <v>2</v>
      </c>
      <c r="F12" s="326"/>
      <c r="G12" s="302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68</v>
      </c>
      <c r="C13" s="288" t="s">
        <v>373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68</v>
      </c>
      <c r="C14" s="288" t="s">
        <v>374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363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347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357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68</v>
      </c>
      <c r="C18" s="288" t="s">
        <v>379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381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366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367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312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53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356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323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74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339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310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53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68</v>
      </c>
      <c r="C27" s="288" t="s">
        <v>380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290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289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290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288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291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53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362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57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382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193</v>
      </c>
      <c r="O32" s="281" t="s">
        <v>74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345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355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86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337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368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100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383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193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99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348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57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67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364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365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247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369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370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229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375</v>
      </c>
      <c r="F1" s="235"/>
      <c r="G1" s="235"/>
      <c r="H1" s="235"/>
      <c r="I1" s="235"/>
    </row>
    <row r="2" spans="1:28" ht="19.5" customHeight="1">
      <c r="E2" s="235" t="s">
        <v>376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8">
      <c r="A6" s="322"/>
      <c r="B6" s="322"/>
      <c r="C6" s="325"/>
      <c r="D6" s="237" t="s">
        <v>377</v>
      </c>
      <c r="E6" s="237" t="s">
        <v>358</v>
      </c>
      <c r="F6" s="325"/>
      <c r="G6" s="325" t="s">
        <v>377</v>
      </c>
      <c r="H6" s="325"/>
      <c r="I6" s="325"/>
      <c r="J6" s="325"/>
      <c r="K6" s="325"/>
      <c r="L6" s="325"/>
      <c r="M6" s="325"/>
      <c r="N6" s="325"/>
      <c r="O6" s="325"/>
    </row>
    <row r="7" spans="1:28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8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8" ht="15" customHeight="1">
      <c r="A9" s="321"/>
      <c r="B9" s="321"/>
      <c r="C9" s="324" t="s">
        <v>13</v>
      </c>
      <c r="D9" s="260"/>
      <c r="E9" s="260"/>
      <c r="F9" s="324" t="s">
        <v>15</v>
      </c>
      <c r="G9" s="260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8" ht="19.5">
      <c r="A10" s="322"/>
      <c r="B10" s="322"/>
      <c r="C10" s="325"/>
      <c r="D10" s="261" t="s">
        <v>378</v>
      </c>
      <c r="E10" s="261" t="s">
        <v>359</v>
      </c>
      <c r="F10" s="325"/>
      <c r="G10" s="261" t="s">
        <v>378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8">
      <c r="A11" s="322"/>
      <c r="B11" s="322"/>
      <c r="C11" s="325"/>
      <c r="D11" s="261" t="s">
        <v>14</v>
      </c>
      <c r="E11" s="237" t="s">
        <v>14</v>
      </c>
      <c r="F11" s="325"/>
      <c r="G11" s="261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79"/>
      <c r="T11" s="279"/>
      <c r="U11" s="278"/>
    </row>
    <row r="12" spans="1:28" ht="15.6" customHeight="1" thickBot="1">
      <c r="A12" s="322"/>
      <c r="B12" s="323"/>
      <c r="C12" s="326"/>
      <c r="D12" s="262"/>
      <c r="E12" s="238" t="s">
        <v>2</v>
      </c>
      <c r="F12" s="326"/>
      <c r="G12" s="262" t="s">
        <v>17</v>
      </c>
      <c r="H12" s="263"/>
      <c r="I12" s="326"/>
      <c r="J12" s="263"/>
      <c r="K12" s="263"/>
      <c r="L12" s="263"/>
      <c r="M12" s="263"/>
      <c r="N12" s="263"/>
      <c r="O12" s="326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68</v>
      </c>
      <c r="C13" s="288" t="s">
        <v>363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373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193</v>
      </c>
      <c r="O14" s="283" t="s">
        <v>53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357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347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68</v>
      </c>
      <c r="C17" s="288" t="s">
        <v>366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367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323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356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312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339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310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53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345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288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291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53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362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57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289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290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355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68</v>
      </c>
      <c r="C31" s="288" t="s">
        <v>368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100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68</v>
      </c>
      <c r="C32" s="288" t="s">
        <v>369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370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331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346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86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374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193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99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100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68</v>
      </c>
      <c r="C39" s="288" t="s">
        <v>371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372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267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268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364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365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330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100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190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360</v>
      </c>
      <c r="F1" s="235"/>
      <c r="G1" s="235"/>
      <c r="H1" s="235"/>
      <c r="I1" s="235"/>
    </row>
    <row r="2" spans="1:27" ht="19.5" customHeight="1">
      <c r="E2" s="235" t="s">
        <v>361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21"/>
      <c r="B5" s="321"/>
      <c r="C5" s="324" t="s">
        <v>0</v>
      </c>
      <c r="D5" s="236"/>
      <c r="E5" s="236"/>
      <c r="F5" s="324" t="s">
        <v>3</v>
      </c>
      <c r="G5" s="236"/>
      <c r="H5" s="324" t="s">
        <v>5</v>
      </c>
      <c r="I5" s="324" t="s">
        <v>6</v>
      </c>
      <c r="J5" s="324" t="s">
        <v>7</v>
      </c>
      <c r="K5" s="324" t="s">
        <v>8</v>
      </c>
      <c r="L5" s="324" t="s">
        <v>10</v>
      </c>
      <c r="M5" s="324" t="s">
        <v>9</v>
      </c>
      <c r="N5" s="324" t="s">
        <v>11</v>
      </c>
      <c r="O5" s="324" t="s">
        <v>12</v>
      </c>
    </row>
    <row r="6" spans="1:27">
      <c r="A6" s="322"/>
      <c r="B6" s="322"/>
      <c r="C6" s="325"/>
      <c r="D6" s="237" t="s">
        <v>358</v>
      </c>
      <c r="E6" s="237" t="s">
        <v>349</v>
      </c>
      <c r="F6" s="325"/>
      <c r="G6" s="325" t="s">
        <v>358</v>
      </c>
      <c r="H6" s="325"/>
      <c r="I6" s="325"/>
      <c r="J6" s="325"/>
      <c r="K6" s="325"/>
      <c r="L6" s="325"/>
      <c r="M6" s="325"/>
      <c r="N6" s="325"/>
      <c r="O6" s="325"/>
    </row>
    <row r="7" spans="1:27">
      <c r="A7" s="322"/>
      <c r="B7" s="322"/>
      <c r="C7" s="325"/>
      <c r="D7" s="237" t="s">
        <v>1</v>
      </c>
      <c r="E7" s="237" t="s">
        <v>1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27" ht="18" customHeight="1" thickBot="1">
      <c r="A8" s="323"/>
      <c r="B8" s="323"/>
      <c r="C8" s="326"/>
      <c r="D8" s="238" t="s">
        <v>2</v>
      </c>
      <c r="E8" s="238" t="s">
        <v>2</v>
      </c>
      <c r="F8" s="326"/>
      <c r="G8" s="237" t="s">
        <v>4</v>
      </c>
      <c r="H8" s="326"/>
      <c r="I8" s="326"/>
      <c r="J8" s="326"/>
      <c r="K8" s="326"/>
      <c r="L8" s="326"/>
      <c r="M8" s="326"/>
      <c r="N8" s="326"/>
      <c r="O8" s="326"/>
      <c r="R8" s="8"/>
    </row>
    <row r="9" spans="1:27" ht="15" customHeight="1">
      <c r="A9" s="321"/>
      <c r="B9" s="321"/>
      <c r="C9" s="324" t="s">
        <v>13</v>
      </c>
      <c r="D9" s="260"/>
      <c r="E9" s="260"/>
      <c r="F9" s="324" t="s">
        <v>15</v>
      </c>
      <c r="G9" s="260"/>
      <c r="H9" s="241" t="s">
        <v>18</v>
      </c>
      <c r="I9" s="324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4" t="s">
        <v>26</v>
      </c>
      <c r="R9" s="8"/>
    </row>
    <row r="10" spans="1:27" ht="19.5">
      <c r="A10" s="322"/>
      <c r="B10" s="322"/>
      <c r="C10" s="325"/>
      <c r="D10" s="261" t="s">
        <v>359</v>
      </c>
      <c r="E10" s="261" t="s">
        <v>350</v>
      </c>
      <c r="F10" s="325"/>
      <c r="G10" s="261" t="s">
        <v>359</v>
      </c>
      <c r="H10" s="237" t="s">
        <v>17</v>
      </c>
      <c r="I10" s="325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5"/>
      <c r="R10" s="8"/>
    </row>
    <row r="11" spans="1:27">
      <c r="A11" s="322"/>
      <c r="B11" s="322"/>
      <c r="C11" s="325"/>
      <c r="D11" s="261" t="s">
        <v>14</v>
      </c>
      <c r="E11" s="237" t="s">
        <v>14</v>
      </c>
      <c r="F11" s="325"/>
      <c r="G11" s="261" t="s">
        <v>16</v>
      </c>
      <c r="H11" s="239"/>
      <c r="I11" s="325"/>
      <c r="J11" s="239"/>
      <c r="K11" s="239"/>
      <c r="L11" s="244" t="s">
        <v>2</v>
      </c>
      <c r="M11" s="237" t="s">
        <v>17</v>
      </c>
      <c r="N11" s="239"/>
      <c r="O11" s="325"/>
      <c r="R11" s="243"/>
      <c r="T11" s="243"/>
      <c r="U11" s="240"/>
    </row>
    <row r="12" spans="1:27" ht="15.6" customHeight="1" thickBot="1">
      <c r="A12" s="322"/>
      <c r="B12" s="323"/>
      <c r="C12" s="326"/>
      <c r="D12" s="262"/>
      <c r="E12" s="238" t="s">
        <v>2</v>
      </c>
      <c r="F12" s="326"/>
      <c r="G12" s="262" t="s">
        <v>17</v>
      </c>
      <c r="H12" s="263"/>
      <c r="I12" s="326"/>
      <c r="J12" s="263"/>
      <c r="K12" s="263"/>
      <c r="L12" s="263"/>
      <c r="M12" s="263"/>
      <c r="N12" s="263"/>
      <c r="O12" s="326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347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68</v>
      </c>
      <c r="C14" s="270" t="s">
        <v>357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68</v>
      </c>
      <c r="C15" s="270" t="s">
        <v>356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323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74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310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53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312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53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339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345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288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68</v>
      </c>
      <c r="C22" s="270" t="s">
        <v>362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57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291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53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68</v>
      </c>
      <c r="C26" s="288" t="s">
        <v>355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289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290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346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336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53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331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363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193</v>
      </c>
      <c r="O31" s="265" t="s">
        <v>74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329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99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100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348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57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86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337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317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303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330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100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364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365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267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268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173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115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2022-01-14T14:51:43Z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