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.Bulyte\OneDrive - EIMIN\Darbalaukis\LKC\Savaitgalio\"/>
    </mc:Choice>
  </mc:AlternateContent>
  <xr:revisionPtr revIDLastSave="262" documentId="8_{4731A2E7-A197-4F38-AC59-5105549517D8}" xr6:coauthVersionLast="44" xr6:coauthVersionMax="44" xr10:uidLastSave="{434F2DA5-5316-4157-9824-D16CAFC86C2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1" l="1"/>
  <c r="F44" i="1" s="1"/>
  <c r="G44" i="1"/>
  <c r="D44" i="1"/>
  <c r="E23" i="1"/>
  <c r="E35" i="1" s="1"/>
  <c r="G23" i="1"/>
  <c r="G35" i="1" s="1"/>
  <c r="D23" i="1"/>
  <c r="D35" i="1" s="1"/>
  <c r="I39" i="1"/>
  <c r="F35" i="1" l="1"/>
  <c r="F23" i="1"/>
  <c r="I14" i="1"/>
  <c r="I13" i="1" l="1"/>
  <c r="I17" i="1" l="1"/>
  <c r="I38" i="1"/>
  <c r="F32" i="1"/>
  <c r="F20" i="1"/>
  <c r="F25" i="1"/>
  <c r="F30" i="1"/>
  <c r="F28" i="1"/>
  <c r="F26" i="1"/>
  <c r="F31" i="1"/>
  <c r="F40" i="1"/>
  <c r="F27" i="1"/>
  <c r="F41" i="1"/>
  <c r="F37" i="1"/>
  <c r="F29" i="1"/>
  <c r="F43" i="1"/>
  <c r="F42" i="1"/>
  <c r="F34" i="1"/>
  <c r="I31" i="1" l="1"/>
  <c r="I32" i="1"/>
  <c r="I28" i="1"/>
  <c r="I29" i="1"/>
  <c r="I41" i="1"/>
  <c r="I34" i="1" l="1"/>
  <c r="I37" i="1"/>
  <c r="F19" i="1"/>
  <c r="F33" i="1"/>
  <c r="I19" i="1" l="1"/>
  <c r="I26" i="1"/>
  <c r="I40" i="1"/>
  <c r="I20" i="1"/>
  <c r="F22" i="1"/>
  <c r="F21" i="1"/>
  <c r="F18" i="1"/>
  <c r="I25" i="1"/>
  <c r="I21" i="1"/>
  <c r="I43" i="1"/>
  <c r="I42" i="1"/>
  <c r="I27" i="1"/>
  <c r="I33" i="1"/>
  <c r="I30" i="1"/>
  <c r="I18" i="1"/>
</calcChain>
</file>

<file path=xl/sharedStrings.xml><?xml version="1.0" encoding="utf-8"?>
<sst xmlns="http://schemas.openxmlformats.org/spreadsheetml/2006/main" count="146" uniqueCount="79">
  <si>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</si>
  <si>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</si>
  <si>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</si>
  <si>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</si>
  <si>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</si>
  <si>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</si>
  <si>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</si>
  <si>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</si>
  <si>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</si>
  <si>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</si>
  <si>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</si>
  <si>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</si>
  <si>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</si>
  <si>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</si>
  <si>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</si>
  <si>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</si>
  <si>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</si>
  <si>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</si>
  <si>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</si>
  <si>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</si>
  <si>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</si>
  <si>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</si>
  <si>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</si>
  <si>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</si>
  <si>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</si>
  <si>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</si>
  <si>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</si>
  <si>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Žiūrovų lankomumo vidurkis</t>
  </si>
  <si>
    <t>Total (10)</t>
  </si>
  <si>
    <t>-</t>
  </si>
  <si>
    <t>Garsų pasaulio įrašai</t>
  </si>
  <si>
    <t>ACME Film / SONY</t>
  </si>
  <si>
    <t>Theatrical Film Distribution / WDSMPI</t>
  </si>
  <si>
    <t>Augintiniai susivienija (Pets United)</t>
  </si>
  <si>
    <t>Travolta</t>
  </si>
  <si>
    <t>Pirmyn (Onward)</t>
  </si>
  <si>
    <t>Nematomas žmogus (The Invisible Man)</t>
  </si>
  <si>
    <t>Europos kinas</t>
  </si>
  <si>
    <t>Bėgantis skustuvo ašmenimis 2049 (Blade Runner 2049)</t>
  </si>
  <si>
    <t>ACME Film / WB</t>
  </si>
  <si>
    <t>OAZĖ: Žaidimas prasideda (Ready Player One)</t>
  </si>
  <si>
    <t>Kristaus kūnas (Boże Ciało)</t>
  </si>
  <si>
    <t>Parazitas (Gisaengchung)</t>
  </si>
  <si>
    <t>Visa tiesa apie divą (The Truth)</t>
  </si>
  <si>
    <t>Garsioji meškinų invazija į Siciliją (La Fameuse Invasion des ours en Sicile)</t>
  </si>
  <si>
    <t>Interstellar (Tarp žvaigždžių)</t>
  </si>
  <si>
    <t>Bjaurusis aš 3 (Despicable Me 3)</t>
  </si>
  <si>
    <t>Suteik man sparnus (Donne moi des Ailes)</t>
  </si>
  <si>
    <t>Jonukas ir Grytutė. Siaubo pasaka</t>
  </si>
  <si>
    <t>Total (20)</t>
  </si>
  <si>
    <t>VLG film</t>
  </si>
  <si>
    <t>June 19 - 21</t>
  </si>
  <si>
    <t>Birželio 19 - 21 d.</t>
  </si>
  <si>
    <t>ACME Film</t>
  </si>
  <si>
    <t>TAS: Antroji dalis (It: Chapter Two)</t>
  </si>
  <si>
    <t>TAS (It)</t>
  </si>
  <si>
    <t>Martinas Idenas (Martin Eden)</t>
  </si>
  <si>
    <t>Liepsnojančios moters portretas (Portrait De La Jeune Fille En Feu)</t>
  </si>
  <si>
    <t>Tylos zona (A Quiet Place)</t>
  </si>
  <si>
    <t>Nuostabi epocha (La Belle Epoque)</t>
  </si>
  <si>
    <t>Saulės kultas (Midsommar)</t>
  </si>
  <si>
    <t>June 26 - 28</t>
  </si>
  <si>
    <t>Birželio 26 - 28 d.</t>
  </si>
  <si>
    <t>June 26 - 28 Lithuanian top</t>
  </si>
  <si>
    <t>Birželio 26 - 28 d. Lietuvos kino teatruose rodytų filmų topas</t>
  </si>
  <si>
    <t>Kino pasaka</t>
  </si>
  <si>
    <t>Gyvenimas kaime ir kiti maži stebuklai (The Biggest Little Farm)</t>
  </si>
  <si>
    <t>N</t>
  </si>
  <si>
    <t>Meile tikiu (I still believe)</t>
  </si>
  <si>
    <t>Kaponė (Capone)</t>
  </si>
  <si>
    <t>Preview</t>
  </si>
  <si>
    <t>Viešbutis BELGRADAS (Отель «Белград»)</t>
  </si>
  <si>
    <t>DU KINE Distribution / Universal Pictures International</t>
  </si>
  <si>
    <t>DU KINE Distribution / Paramount Pictures</t>
  </si>
  <si>
    <t>Nova Lituania</t>
  </si>
  <si>
    <t>Čiobreliai (M-films)</t>
  </si>
  <si>
    <t>Ežiukas Sonic (Sonic The Hedgehog)</t>
  </si>
  <si>
    <t>Sinonimai (Synonymes)</t>
  </si>
  <si>
    <t>Total 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</si>
</sst>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2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65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 vertical="center"/>
    </xf>
    <xf numFmtId="3" fontId="0" fillId="0" borderId="0" xfId="0" applyNumberFormat="1"/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7"/>
  <sheetViews>
    <sheetView tabSelected="1" zoomScale="60" zoomScaleNormal="60" workbookViewId="0">
      <selection activeCell="C45" sqref="C45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8.42578125" style="1" customWidth="1"/>
    <col min="18" max="19" width="8.5703125" style="1" customWidth="1"/>
    <col min="20" max="20" width="20.5703125" style="1" customWidth="1"/>
    <col min="21" max="21" width="12.28515625" style="1" customWidth="1"/>
    <col min="22" max="22" width="11.85546875" style="1" bestFit="1" customWidth="1"/>
    <col min="23" max="23" width="14.85546875" style="1" customWidth="1"/>
    <col min="24" max="24" width="13.7109375" style="1" bestFit="1" customWidth="1"/>
    <col min="25" max="25" width="15.42578125" style="1" bestFit="1" customWidth="1"/>
    <col min="26" max="26" width="13.7109375" style="1" customWidth="1"/>
    <col min="27" max="16384" width="8.85546875" style="1"/>
  </cols>
  <sheetData>
    <row r="1" spans="1:26" ht="19.5" customHeight="1">
      <c r="E1" s="2" t="s">
        <v>63</v>
      </c>
      <c r="F1" s="2"/>
      <c r="G1" s="2"/>
      <c r="H1" s="2"/>
      <c r="I1" s="2"/>
    </row>
    <row r="2" spans="1:26" ht="19.5" customHeight="1">
      <c r="E2" s="2" t="s">
        <v>64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59"/>
      <c r="B5" s="59"/>
      <c r="C5" s="56" t="s">
        <v>0</v>
      </c>
      <c r="D5" s="3"/>
      <c r="E5" s="3"/>
      <c r="F5" s="56" t="s">
        <v>3</v>
      </c>
      <c r="G5" s="3"/>
      <c r="H5" s="56" t="s">
        <v>5</v>
      </c>
      <c r="I5" s="56" t="s">
        <v>6</v>
      </c>
      <c r="J5" s="56" t="s">
        <v>7</v>
      </c>
      <c r="K5" s="56" t="s">
        <v>8</v>
      </c>
      <c r="L5" s="56" t="s">
        <v>10</v>
      </c>
      <c r="M5" s="56" t="s">
        <v>9</v>
      </c>
      <c r="N5" s="56" t="s">
        <v>11</v>
      </c>
      <c r="O5" s="56" t="s">
        <v>12</v>
      </c>
    </row>
    <row r="6" spans="1:26">
      <c r="A6" s="60"/>
      <c r="B6" s="60"/>
      <c r="C6" s="57"/>
      <c r="D6" s="4" t="s">
        <v>61</v>
      </c>
      <c r="E6" s="4" t="s">
        <v>51</v>
      </c>
      <c r="F6" s="57"/>
      <c r="G6" s="4" t="s">
        <v>61</v>
      </c>
      <c r="H6" s="57"/>
      <c r="I6" s="57"/>
      <c r="J6" s="57"/>
      <c r="K6" s="57"/>
      <c r="L6" s="57"/>
      <c r="M6" s="57"/>
      <c r="N6" s="57"/>
      <c r="O6" s="57"/>
    </row>
    <row r="7" spans="1:26">
      <c r="A7" s="60"/>
      <c r="B7" s="60"/>
      <c r="C7" s="57"/>
      <c r="D7" s="4" t="s">
        <v>1</v>
      </c>
      <c r="E7" s="4" t="s">
        <v>1</v>
      </c>
      <c r="F7" s="57"/>
      <c r="G7" s="4" t="s">
        <v>4</v>
      </c>
      <c r="H7" s="57"/>
      <c r="I7" s="57"/>
      <c r="J7" s="57"/>
      <c r="K7" s="57"/>
      <c r="L7" s="57"/>
      <c r="M7" s="57"/>
      <c r="N7" s="57"/>
      <c r="O7" s="57"/>
    </row>
    <row r="8" spans="1:26" ht="18" customHeight="1" thickBot="1">
      <c r="A8" s="61"/>
      <c r="B8" s="61"/>
      <c r="C8" s="58"/>
      <c r="D8" s="5" t="s">
        <v>2</v>
      </c>
      <c r="E8" s="5" t="s">
        <v>2</v>
      </c>
      <c r="F8" s="58"/>
      <c r="G8" s="6"/>
      <c r="H8" s="58"/>
      <c r="I8" s="58"/>
      <c r="J8" s="58"/>
      <c r="K8" s="58"/>
      <c r="L8" s="58"/>
      <c r="M8" s="58"/>
      <c r="N8" s="58"/>
      <c r="O8" s="58"/>
      <c r="R8" s="8"/>
    </row>
    <row r="9" spans="1:26" ht="15" customHeight="1">
      <c r="A9" s="59"/>
      <c r="B9" s="59"/>
      <c r="C9" s="56" t="s">
        <v>13</v>
      </c>
      <c r="D9" s="30"/>
      <c r="E9" s="30"/>
      <c r="F9" s="56" t="s">
        <v>15</v>
      </c>
      <c r="G9" s="30"/>
      <c r="H9" s="9" t="s">
        <v>18</v>
      </c>
      <c r="I9" s="56" t="s">
        <v>27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56" t="s">
        <v>26</v>
      </c>
      <c r="R9" s="8"/>
    </row>
    <row r="10" spans="1:26">
      <c r="A10" s="60"/>
      <c r="B10" s="60"/>
      <c r="C10" s="57"/>
      <c r="D10" s="46" t="s">
        <v>62</v>
      </c>
      <c r="E10" s="55" t="s">
        <v>52</v>
      </c>
      <c r="F10" s="57"/>
      <c r="G10" s="55" t="s">
        <v>62</v>
      </c>
      <c r="H10" s="4" t="s">
        <v>17</v>
      </c>
      <c r="I10" s="57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57"/>
      <c r="R10" s="8"/>
    </row>
    <row r="11" spans="1:26">
      <c r="A11" s="60"/>
      <c r="B11" s="60"/>
      <c r="C11" s="57"/>
      <c r="D11" s="31" t="s">
        <v>14</v>
      </c>
      <c r="E11" s="4" t="s">
        <v>14</v>
      </c>
      <c r="F11" s="57"/>
      <c r="G11" s="31" t="s">
        <v>16</v>
      </c>
      <c r="H11" s="6"/>
      <c r="I11" s="57"/>
      <c r="J11" s="6"/>
      <c r="K11" s="6"/>
      <c r="L11" s="12" t="s">
        <v>2</v>
      </c>
      <c r="M11" s="4" t="s">
        <v>17</v>
      </c>
      <c r="N11" s="6"/>
      <c r="O11" s="57"/>
      <c r="R11" s="11"/>
      <c r="T11" s="11"/>
      <c r="U11" s="7"/>
    </row>
    <row r="12" spans="1:26" ht="15.6" customHeight="1" thickBot="1">
      <c r="A12" s="60"/>
      <c r="B12" s="61"/>
      <c r="C12" s="58"/>
      <c r="D12" s="32"/>
      <c r="E12" s="5" t="s">
        <v>2</v>
      </c>
      <c r="F12" s="58"/>
      <c r="G12" s="32" t="s">
        <v>17</v>
      </c>
      <c r="H12" s="33"/>
      <c r="I12" s="58"/>
      <c r="J12" s="33"/>
      <c r="K12" s="33"/>
      <c r="L12" s="33"/>
      <c r="M12" s="33"/>
      <c r="N12" s="33"/>
      <c r="O12" s="58"/>
      <c r="R12" s="37"/>
      <c r="S12" s="35"/>
      <c r="T12" s="37"/>
      <c r="U12" s="36"/>
      <c r="V12" s="36"/>
      <c r="W12" s="34"/>
      <c r="X12" s="8"/>
      <c r="Z12" s="36"/>
    </row>
    <row r="13" spans="1:26" s="35" customFormat="1" ht="25.35" customHeight="1">
      <c r="A13" s="38">
        <v>1</v>
      </c>
      <c r="B13" s="38" t="s">
        <v>67</v>
      </c>
      <c r="C13" s="45" t="s">
        <v>74</v>
      </c>
      <c r="D13" s="47">
        <v>7594.8</v>
      </c>
      <c r="E13" s="44" t="s">
        <v>29</v>
      </c>
      <c r="F13" s="44" t="s">
        <v>29</v>
      </c>
      <c r="G13" s="47">
        <v>1343</v>
      </c>
      <c r="H13" s="44">
        <v>132</v>
      </c>
      <c r="I13" s="44">
        <f>G13/H13</f>
        <v>10.174242424242424</v>
      </c>
      <c r="J13" s="44">
        <v>18</v>
      </c>
      <c r="K13" s="44">
        <v>1</v>
      </c>
      <c r="L13" s="47">
        <v>8181</v>
      </c>
      <c r="M13" s="47">
        <v>1428</v>
      </c>
      <c r="N13" s="42">
        <v>44008</v>
      </c>
      <c r="O13" s="39" t="s">
        <v>75</v>
      </c>
      <c r="P13" s="37"/>
      <c r="R13" s="43"/>
      <c r="T13" s="37"/>
      <c r="U13" s="36"/>
      <c r="V13" s="36"/>
      <c r="W13" s="36"/>
      <c r="X13" s="37"/>
      <c r="Y13" s="36"/>
      <c r="Z13" s="36"/>
    </row>
    <row r="14" spans="1:26" s="35" customFormat="1" ht="25.35" customHeight="1">
      <c r="A14" s="38">
        <v>2</v>
      </c>
      <c r="B14" s="52" t="s">
        <v>67</v>
      </c>
      <c r="C14" s="45" t="s">
        <v>76</v>
      </c>
      <c r="D14" s="47">
        <v>6906.94</v>
      </c>
      <c r="E14" s="44" t="s">
        <v>29</v>
      </c>
      <c r="F14" s="44" t="s">
        <v>29</v>
      </c>
      <c r="G14" s="47">
        <v>1377</v>
      </c>
      <c r="H14" s="44">
        <v>153</v>
      </c>
      <c r="I14" s="44">
        <f>G14/H14</f>
        <v>9</v>
      </c>
      <c r="J14" s="44">
        <v>14</v>
      </c>
      <c r="K14" s="44">
        <v>1</v>
      </c>
      <c r="L14" s="47">
        <v>10459</v>
      </c>
      <c r="M14" s="47">
        <v>2069</v>
      </c>
      <c r="N14" s="42" t="s">
        <v>70</v>
      </c>
      <c r="O14" s="39" t="s">
        <v>72</v>
      </c>
      <c r="P14" s="37"/>
      <c r="R14" s="43"/>
      <c r="T14" s="37"/>
      <c r="U14" s="36"/>
      <c r="V14" s="36"/>
      <c r="W14" s="36"/>
      <c r="X14" s="37"/>
      <c r="Y14" s="36"/>
      <c r="Z14" s="36"/>
    </row>
    <row r="15" spans="1:26" s="35" customFormat="1" ht="25.35" customHeight="1">
      <c r="A15" s="38">
        <v>3</v>
      </c>
      <c r="B15" s="52" t="s">
        <v>67</v>
      </c>
      <c r="C15" s="45" t="s">
        <v>69</v>
      </c>
      <c r="D15" s="47">
        <v>5473</v>
      </c>
      <c r="E15" s="44" t="s">
        <v>29</v>
      </c>
      <c r="F15" s="44" t="s">
        <v>29</v>
      </c>
      <c r="G15" s="47">
        <v>861</v>
      </c>
      <c r="H15" s="44" t="s">
        <v>29</v>
      </c>
      <c r="I15" s="44" t="s">
        <v>29</v>
      </c>
      <c r="J15" s="44">
        <v>12</v>
      </c>
      <c r="K15" s="44">
        <v>1</v>
      </c>
      <c r="L15" s="47">
        <v>6210</v>
      </c>
      <c r="M15" s="47">
        <v>989</v>
      </c>
      <c r="N15" s="42" t="s">
        <v>70</v>
      </c>
      <c r="O15" s="39" t="s">
        <v>30</v>
      </c>
      <c r="P15" s="37"/>
      <c r="R15" s="43"/>
      <c r="T15" s="37"/>
      <c r="U15" s="36"/>
      <c r="V15" s="36"/>
      <c r="W15" s="36"/>
      <c r="X15" s="36"/>
      <c r="Y15" s="37"/>
      <c r="Z15" s="36"/>
    </row>
    <row r="16" spans="1:26" s="35" customFormat="1" ht="25.35" customHeight="1">
      <c r="A16" s="38">
        <v>4</v>
      </c>
      <c r="B16" s="54" t="s">
        <v>67</v>
      </c>
      <c r="C16" s="45" t="s">
        <v>71</v>
      </c>
      <c r="D16" s="47">
        <v>2626</v>
      </c>
      <c r="E16" s="44" t="s">
        <v>29</v>
      </c>
      <c r="F16" s="44" t="s">
        <v>29</v>
      </c>
      <c r="G16" s="47">
        <v>440</v>
      </c>
      <c r="H16" s="44" t="s">
        <v>29</v>
      </c>
      <c r="I16" s="44" t="s">
        <v>29</v>
      </c>
      <c r="J16" s="44">
        <v>11</v>
      </c>
      <c r="K16" s="44">
        <v>1</v>
      </c>
      <c r="L16" s="47">
        <v>3093</v>
      </c>
      <c r="M16" s="47">
        <v>522</v>
      </c>
      <c r="N16" s="42" t="s">
        <v>70</v>
      </c>
      <c r="O16" s="39" t="s">
        <v>30</v>
      </c>
      <c r="P16" s="37"/>
      <c r="R16" s="43"/>
      <c r="T16" s="37"/>
      <c r="U16" s="36"/>
      <c r="V16" s="36"/>
      <c r="W16" s="36"/>
      <c r="X16" s="37"/>
      <c r="Y16" s="36"/>
      <c r="Z16" s="36"/>
    </row>
    <row r="17" spans="1:27" s="35" customFormat="1" ht="25.35" customHeight="1">
      <c r="A17" s="38">
        <v>5</v>
      </c>
      <c r="B17" s="54" t="s">
        <v>67</v>
      </c>
      <c r="C17" s="45" t="s">
        <v>68</v>
      </c>
      <c r="D17" s="47">
        <v>2214.9</v>
      </c>
      <c r="E17" s="44" t="s">
        <v>29</v>
      </c>
      <c r="F17" s="44" t="s">
        <v>29</v>
      </c>
      <c r="G17" s="47">
        <v>366</v>
      </c>
      <c r="H17" s="44">
        <v>36</v>
      </c>
      <c r="I17" s="44">
        <f>G17/H17</f>
        <v>10.166666666666666</v>
      </c>
      <c r="J17" s="44">
        <v>10</v>
      </c>
      <c r="K17" s="44">
        <v>1</v>
      </c>
      <c r="L17" s="47">
        <v>3438.2</v>
      </c>
      <c r="M17" s="47">
        <v>619</v>
      </c>
      <c r="N17" s="42">
        <v>44008</v>
      </c>
      <c r="O17" s="39" t="s">
        <v>53</v>
      </c>
      <c r="P17" s="37"/>
      <c r="R17" s="43"/>
      <c r="T17" s="37"/>
      <c r="U17" s="36"/>
      <c r="V17" s="36"/>
      <c r="W17" s="36"/>
      <c r="X17" s="37"/>
      <c r="Y17" s="36"/>
      <c r="Z17" s="36"/>
    </row>
    <row r="18" spans="1:27" s="35" customFormat="1" ht="25.35" customHeight="1">
      <c r="A18" s="38">
        <v>6</v>
      </c>
      <c r="B18" s="51">
        <v>1</v>
      </c>
      <c r="C18" s="45" t="s">
        <v>35</v>
      </c>
      <c r="D18" s="47">
        <v>758.5</v>
      </c>
      <c r="E18" s="44">
        <v>1033.3</v>
      </c>
      <c r="F18" s="50">
        <f>(D18-E18)/E18</f>
        <v>-0.26594406271170035</v>
      </c>
      <c r="G18" s="47">
        <v>147</v>
      </c>
      <c r="H18" s="44">
        <v>19</v>
      </c>
      <c r="I18" s="44">
        <f>G18/H18</f>
        <v>7.7368421052631575</v>
      </c>
      <c r="J18" s="44">
        <v>5</v>
      </c>
      <c r="K18" s="44" t="s">
        <v>29</v>
      </c>
      <c r="L18" s="47">
        <v>84846</v>
      </c>
      <c r="M18" s="47">
        <v>16603</v>
      </c>
      <c r="N18" s="42">
        <v>43896</v>
      </c>
      <c r="O18" s="39" t="s">
        <v>32</v>
      </c>
      <c r="P18" s="37"/>
      <c r="R18" s="43"/>
      <c r="T18" s="37"/>
      <c r="U18" s="36"/>
      <c r="V18" s="36"/>
      <c r="W18" s="36"/>
      <c r="X18" s="37"/>
      <c r="Y18" s="36"/>
      <c r="Z18" s="36"/>
    </row>
    <row r="19" spans="1:27" s="35" customFormat="1" ht="25.35" customHeight="1">
      <c r="A19" s="38">
        <v>7</v>
      </c>
      <c r="B19" s="54">
        <v>4</v>
      </c>
      <c r="C19" s="45" t="s">
        <v>46</v>
      </c>
      <c r="D19" s="47">
        <v>276.5</v>
      </c>
      <c r="E19" s="44">
        <v>382.6</v>
      </c>
      <c r="F19" s="50">
        <f>(D19-E19)/E19</f>
        <v>-0.27731312075274445</v>
      </c>
      <c r="G19" s="47">
        <v>49</v>
      </c>
      <c r="H19" s="44">
        <v>19</v>
      </c>
      <c r="I19" s="44">
        <f>G19/H19</f>
        <v>2.5789473684210527</v>
      </c>
      <c r="J19" s="44">
        <v>5</v>
      </c>
      <c r="K19" s="44" t="s">
        <v>29</v>
      </c>
      <c r="L19" s="47">
        <v>882198</v>
      </c>
      <c r="M19" s="47">
        <v>186241</v>
      </c>
      <c r="N19" s="42">
        <v>43373</v>
      </c>
      <c r="O19" s="39" t="s">
        <v>72</v>
      </c>
      <c r="P19" s="37"/>
      <c r="R19" s="43"/>
      <c r="T19" s="37"/>
      <c r="U19" s="36"/>
      <c r="V19" s="36"/>
      <c r="W19" s="36"/>
      <c r="X19" s="37"/>
      <c r="Y19" s="36"/>
      <c r="Z19" s="36"/>
      <c r="AA19" s="36"/>
    </row>
    <row r="20" spans="1:27" s="35" customFormat="1" ht="25.35" customHeight="1">
      <c r="A20" s="38">
        <v>8</v>
      </c>
      <c r="B20" s="54">
        <v>7</v>
      </c>
      <c r="C20" s="45" t="s">
        <v>45</v>
      </c>
      <c r="D20" s="47">
        <v>249</v>
      </c>
      <c r="E20" s="44">
        <v>311</v>
      </c>
      <c r="F20" s="50">
        <f>(D20-E20)/E20</f>
        <v>-0.19935691318327975</v>
      </c>
      <c r="G20" s="47">
        <v>36</v>
      </c>
      <c r="H20" s="44">
        <v>3</v>
      </c>
      <c r="I20" s="44">
        <f>G20/H20</f>
        <v>12</v>
      </c>
      <c r="J20" s="44">
        <v>1</v>
      </c>
      <c r="K20" s="44" t="s">
        <v>29</v>
      </c>
      <c r="L20" s="47">
        <v>44205.36</v>
      </c>
      <c r="M20" s="47">
        <v>8677</v>
      </c>
      <c r="N20" s="42">
        <v>41950</v>
      </c>
      <c r="O20" s="39" t="s">
        <v>39</v>
      </c>
      <c r="P20" s="37"/>
      <c r="R20" s="43"/>
      <c r="T20" s="37"/>
      <c r="U20" s="36"/>
      <c r="V20" s="36"/>
      <c r="W20" s="36"/>
      <c r="X20" s="37"/>
      <c r="Y20" s="36"/>
      <c r="Z20" s="36"/>
      <c r="AA20" s="36"/>
    </row>
    <row r="21" spans="1:27" s="35" customFormat="1" ht="25.35" customHeight="1">
      <c r="A21" s="38">
        <v>9</v>
      </c>
      <c r="B21" s="51">
        <v>2</v>
      </c>
      <c r="C21" s="48" t="s">
        <v>42</v>
      </c>
      <c r="D21" s="47">
        <v>247</v>
      </c>
      <c r="E21" s="44">
        <v>455.8</v>
      </c>
      <c r="F21" s="50">
        <f>(D21-E21)/E21</f>
        <v>-0.45809565598946905</v>
      </c>
      <c r="G21" s="47">
        <v>11</v>
      </c>
      <c r="H21" s="44">
        <v>7</v>
      </c>
      <c r="I21" s="44">
        <f>G21/H21</f>
        <v>1.5714285714285714</v>
      </c>
      <c r="J21" s="44">
        <v>5</v>
      </c>
      <c r="K21" s="44">
        <v>4</v>
      </c>
      <c r="L21" s="47">
        <v>1778.2</v>
      </c>
      <c r="M21" s="47">
        <v>371</v>
      </c>
      <c r="N21" s="42">
        <v>43987</v>
      </c>
      <c r="O21" s="39" t="s">
        <v>37</v>
      </c>
      <c r="P21" s="37"/>
      <c r="R21" s="43"/>
      <c r="T21" s="37"/>
      <c r="U21" s="36"/>
      <c r="V21" s="36"/>
      <c r="W21" s="36"/>
      <c r="X21" s="37"/>
      <c r="Y21" s="36"/>
      <c r="Z21" s="36"/>
      <c r="AA21" s="36"/>
    </row>
    <row r="22" spans="1:27" s="35" customFormat="1" ht="25.35" customHeight="1">
      <c r="A22" s="38">
        <v>10</v>
      </c>
      <c r="B22" s="51">
        <v>3</v>
      </c>
      <c r="C22" s="45" t="s">
        <v>33</v>
      </c>
      <c r="D22" s="47">
        <v>173</v>
      </c>
      <c r="E22" s="44">
        <v>432</v>
      </c>
      <c r="F22" s="50">
        <f>(D22-E22)/E22</f>
        <v>-0.59953703703703709</v>
      </c>
      <c r="G22" s="47">
        <v>35</v>
      </c>
      <c r="H22" s="44" t="s">
        <v>29</v>
      </c>
      <c r="I22" s="44" t="s">
        <v>29</v>
      </c>
      <c r="J22" s="44">
        <v>1</v>
      </c>
      <c r="K22" s="44" t="s">
        <v>29</v>
      </c>
      <c r="L22" s="47">
        <v>84860</v>
      </c>
      <c r="M22" s="47">
        <v>18886</v>
      </c>
      <c r="N22" s="42">
        <v>43882</v>
      </c>
      <c r="O22" s="39" t="s">
        <v>30</v>
      </c>
      <c r="P22" s="37"/>
      <c r="R22" s="43"/>
      <c r="T22" s="37"/>
      <c r="U22" s="36"/>
      <c r="V22" s="36"/>
      <c r="W22" s="36"/>
      <c r="X22" s="37"/>
      <c r="Y22" s="36"/>
      <c r="Z22" s="36"/>
      <c r="AA22" s="36"/>
    </row>
    <row r="23" spans="1:27" s="35" customFormat="1" ht="25.35" customHeight="1">
      <c r="A23" s="16"/>
      <c r="B23" s="16"/>
      <c r="C23" s="40" t="s">
        <v>28</v>
      </c>
      <c r="D23" s="41">
        <f>SUM(D13:D22)</f>
        <v>26519.64</v>
      </c>
      <c r="E23" s="41">
        <f t="shared" ref="E23:G23" si="0">SUM(E13:E22)</f>
        <v>2614.7000000000003</v>
      </c>
      <c r="F23" s="53">
        <f>(D23-E23)/E23</f>
        <v>9.1425173060006877</v>
      </c>
      <c r="G23" s="41">
        <f t="shared" si="0"/>
        <v>4665</v>
      </c>
      <c r="H23" s="41"/>
      <c r="I23" s="20"/>
      <c r="J23" s="19"/>
      <c r="K23" s="21"/>
      <c r="L23" s="22"/>
      <c r="M23" s="26"/>
      <c r="N23" s="23"/>
      <c r="O23" s="27"/>
      <c r="P23" s="37"/>
      <c r="R23" s="37"/>
    </row>
    <row r="24" spans="1:27" s="35" customFormat="1" ht="14.1" customHeight="1">
      <c r="A24" s="14"/>
      <c r="B24" s="24"/>
      <c r="C24" s="15"/>
      <c r="D24" s="25"/>
      <c r="E24" s="25"/>
      <c r="F24" s="28"/>
      <c r="G24" s="25"/>
      <c r="H24" s="25"/>
      <c r="I24" s="25"/>
      <c r="J24" s="25"/>
      <c r="K24" s="25"/>
      <c r="L24" s="25"/>
      <c r="M24" s="25"/>
      <c r="N24" s="29"/>
      <c r="O24" s="13"/>
      <c r="S24" s="1"/>
      <c r="T24" s="1"/>
      <c r="U24" s="1"/>
      <c r="V24" s="1"/>
      <c r="W24" s="1"/>
      <c r="X24" s="1"/>
      <c r="Y24" s="1"/>
      <c r="Z24" s="1"/>
    </row>
    <row r="25" spans="1:27" s="35" customFormat="1" ht="25.35" customHeight="1">
      <c r="A25" s="38">
        <v>11</v>
      </c>
      <c r="B25" s="51">
        <v>8</v>
      </c>
      <c r="C25" s="48" t="s">
        <v>41</v>
      </c>
      <c r="D25" s="47">
        <v>153</v>
      </c>
      <c r="E25" s="44">
        <v>270.89999999999998</v>
      </c>
      <c r="F25" s="50">
        <f>(D25-E25)/E25</f>
        <v>-0.43521594684385378</v>
      </c>
      <c r="G25" s="47">
        <v>28</v>
      </c>
      <c r="H25" s="44">
        <v>3</v>
      </c>
      <c r="I25" s="44">
        <f>G25/H25</f>
        <v>9.3333333333333339</v>
      </c>
      <c r="J25" s="44">
        <v>3</v>
      </c>
      <c r="K25" s="44">
        <v>4</v>
      </c>
      <c r="L25" s="47">
        <v>1703</v>
      </c>
      <c r="M25" s="47">
        <v>346</v>
      </c>
      <c r="N25" s="42">
        <v>43987</v>
      </c>
      <c r="O25" s="39" t="s">
        <v>37</v>
      </c>
      <c r="P25" s="37"/>
      <c r="R25" s="43"/>
      <c r="T25" s="37"/>
      <c r="U25" s="36"/>
      <c r="V25" s="36"/>
      <c r="W25" s="36"/>
      <c r="X25" s="37"/>
      <c r="Y25" s="36"/>
      <c r="Z25" s="36"/>
    </row>
    <row r="26" spans="1:27" s="35" customFormat="1" ht="25.35" customHeight="1">
      <c r="A26" s="38">
        <v>12</v>
      </c>
      <c r="B26" s="54">
        <v>11</v>
      </c>
      <c r="C26" s="48" t="s">
        <v>48</v>
      </c>
      <c r="D26" s="47">
        <v>102</v>
      </c>
      <c r="E26" s="44">
        <v>226</v>
      </c>
      <c r="F26" s="50">
        <f>(D26-E26)/E26</f>
        <v>-0.54867256637168138</v>
      </c>
      <c r="G26" s="47">
        <v>16</v>
      </c>
      <c r="H26" s="44">
        <v>3</v>
      </c>
      <c r="I26" s="44">
        <f>G26/H26</f>
        <v>5.333333333333333</v>
      </c>
      <c r="J26" s="44">
        <v>1</v>
      </c>
      <c r="K26" s="44" t="s">
        <v>29</v>
      </c>
      <c r="L26" s="47">
        <v>25850</v>
      </c>
      <c r="M26" s="47">
        <v>4457</v>
      </c>
      <c r="N26" s="42">
        <v>43868</v>
      </c>
      <c r="O26" s="39" t="s">
        <v>34</v>
      </c>
      <c r="P26" s="37"/>
      <c r="R26" s="43"/>
      <c r="T26" s="37"/>
      <c r="U26" s="36"/>
      <c r="V26" s="36"/>
      <c r="W26" s="36"/>
      <c r="X26" s="36"/>
      <c r="Y26" s="37"/>
      <c r="Z26" s="36"/>
    </row>
    <row r="27" spans="1:27" s="35" customFormat="1" ht="25.35" customHeight="1">
      <c r="A27" s="38">
        <v>13</v>
      </c>
      <c r="B27" s="51">
        <v>14</v>
      </c>
      <c r="C27" s="48" t="s">
        <v>40</v>
      </c>
      <c r="D27" s="47">
        <v>93.5</v>
      </c>
      <c r="E27" s="44">
        <v>118</v>
      </c>
      <c r="F27" s="50">
        <f>(D27-E27)/E27</f>
        <v>-0.2076271186440678</v>
      </c>
      <c r="G27" s="47">
        <v>16</v>
      </c>
      <c r="H27" s="44">
        <v>3</v>
      </c>
      <c r="I27" s="44">
        <f>G27/H27</f>
        <v>5.333333333333333</v>
      </c>
      <c r="J27" s="44">
        <v>1</v>
      </c>
      <c r="K27" s="44" t="s">
        <v>29</v>
      </c>
      <c r="L27" s="47">
        <v>174083.96</v>
      </c>
      <c r="M27" s="47">
        <v>29499</v>
      </c>
      <c r="N27" s="42">
        <v>43189</v>
      </c>
      <c r="O27" s="39" t="s">
        <v>39</v>
      </c>
      <c r="P27" s="37"/>
      <c r="R27" s="43"/>
      <c r="S27"/>
      <c r="T27"/>
      <c r="U27"/>
      <c r="V27"/>
      <c r="W27"/>
      <c r="X27" s="64"/>
      <c r="Y27"/>
    </row>
    <row r="28" spans="1:27" s="35" customFormat="1" ht="25.35" customHeight="1">
      <c r="A28" s="38">
        <v>14</v>
      </c>
      <c r="B28" s="54">
        <v>10</v>
      </c>
      <c r="C28" s="48" t="s">
        <v>58</v>
      </c>
      <c r="D28" s="47">
        <v>90.6</v>
      </c>
      <c r="E28" s="44">
        <v>235</v>
      </c>
      <c r="F28" s="50">
        <f>(D28-E28)/E28</f>
        <v>-0.61446808510638296</v>
      </c>
      <c r="G28" s="47">
        <v>14</v>
      </c>
      <c r="H28" s="44">
        <v>3</v>
      </c>
      <c r="I28" s="44">
        <f>G28/H28</f>
        <v>4.666666666666667</v>
      </c>
      <c r="J28" s="44">
        <v>1</v>
      </c>
      <c r="K28" s="44" t="s">
        <v>29</v>
      </c>
      <c r="L28" s="47">
        <v>129184</v>
      </c>
      <c r="M28" s="47">
        <v>23539</v>
      </c>
      <c r="N28" s="42">
        <v>43196</v>
      </c>
      <c r="O28" s="39" t="s">
        <v>73</v>
      </c>
      <c r="P28" s="37"/>
      <c r="R28" s="43"/>
      <c r="T28" s="37"/>
      <c r="U28" s="36"/>
      <c r="V28" s="36"/>
      <c r="W28" s="36"/>
      <c r="X28" s="37"/>
      <c r="Y28" s="36"/>
      <c r="Z28" s="36"/>
    </row>
    <row r="29" spans="1:27" s="35" customFormat="1" ht="25.35" customHeight="1">
      <c r="A29" s="38">
        <v>15</v>
      </c>
      <c r="B29" s="54">
        <v>23</v>
      </c>
      <c r="C29" s="48" t="s">
        <v>57</v>
      </c>
      <c r="D29" s="62">
        <v>84</v>
      </c>
      <c r="E29" s="49">
        <v>26.5</v>
      </c>
      <c r="F29" s="63">
        <f>(D29-E29)/E29</f>
        <v>2.1698113207547172</v>
      </c>
      <c r="G29" s="47">
        <v>22</v>
      </c>
      <c r="H29" s="44">
        <v>2</v>
      </c>
      <c r="I29" s="44">
        <f>G29/H29</f>
        <v>11</v>
      </c>
      <c r="J29" s="44">
        <v>2</v>
      </c>
      <c r="K29" s="44">
        <v>4</v>
      </c>
      <c r="L29" s="47">
        <v>215.5</v>
      </c>
      <c r="M29" s="47">
        <v>55</v>
      </c>
      <c r="N29" s="42">
        <v>43987</v>
      </c>
      <c r="O29" s="39" t="s">
        <v>37</v>
      </c>
      <c r="P29" s="37"/>
      <c r="R29" s="43"/>
      <c r="T29" s="37"/>
      <c r="U29" s="36"/>
      <c r="V29" s="36"/>
      <c r="W29" s="36"/>
      <c r="X29" s="37"/>
      <c r="Y29" s="36"/>
      <c r="Z29" s="36"/>
    </row>
    <row r="30" spans="1:27" s="35" customFormat="1" ht="25.35" customHeight="1">
      <c r="A30" s="38">
        <v>16</v>
      </c>
      <c r="B30" s="38">
        <v>9</v>
      </c>
      <c r="C30" s="45" t="s">
        <v>36</v>
      </c>
      <c r="D30" s="62">
        <v>75.599999999999994</v>
      </c>
      <c r="E30" s="49">
        <v>266</v>
      </c>
      <c r="F30" s="63">
        <f>(D30-E30)/E30</f>
        <v>-0.71578947368421053</v>
      </c>
      <c r="G30" s="47">
        <v>12</v>
      </c>
      <c r="H30" s="44">
        <v>1</v>
      </c>
      <c r="I30" s="44">
        <f>G30/H30</f>
        <v>12</v>
      </c>
      <c r="J30" s="44">
        <v>1</v>
      </c>
      <c r="K30" s="44" t="s">
        <v>29</v>
      </c>
      <c r="L30" s="47">
        <v>52868</v>
      </c>
      <c r="M30" s="47">
        <v>8789</v>
      </c>
      <c r="N30" s="42">
        <v>43896</v>
      </c>
      <c r="O30" s="39" t="s">
        <v>72</v>
      </c>
      <c r="P30" s="37"/>
      <c r="R30" s="43"/>
      <c r="T30" s="37"/>
      <c r="U30" s="36"/>
      <c r="V30" s="36"/>
      <c r="W30" s="36"/>
      <c r="X30" s="37"/>
      <c r="Y30" s="36"/>
      <c r="Z30" s="36"/>
    </row>
    <row r="31" spans="1:27" s="35" customFormat="1" ht="25.35" customHeight="1">
      <c r="A31" s="38">
        <v>17</v>
      </c>
      <c r="B31" s="52">
        <v>12</v>
      </c>
      <c r="C31" s="45" t="s">
        <v>60</v>
      </c>
      <c r="D31" s="47">
        <v>60</v>
      </c>
      <c r="E31" s="44">
        <v>206.5</v>
      </c>
      <c r="F31" s="50">
        <f>(D31-E31)/E31</f>
        <v>-0.70944309927360771</v>
      </c>
      <c r="G31" s="47">
        <v>8</v>
      </c>
      <c r="H31" s="44">
        <v>2</v>
      </c>
      <c r="I31" s="44">
        <f>G31/H31</f>
        <v>4</v>
      </c>
      <c r="J31" s="44">
        <v>1</v>
      </c>
      <c r="K31" s="44" t="s">
        <v>29</v>
      </c>
      <c r="L31" s="47">
        <v>51662</v>
      </c>
      <c r="M31" s="47">
        <v>9058</v>
      </c>
      <c r="N31" s="42">
        <v>43651</v>
      </c>
      <c r="O31" s="39" t="s">
        <v>50</v>
      </c>
      <c r="P31" s="37"/>
      <c r="R31" s="43"/>
      <c r="T31" s="37"/>
      <c r="U31" s="36"/>
      <c r="V31" s="36"/>
      <c r="W31" s="36"/>
      <c r="X31" s="37"/>
      <c r="Y31" s="36"/>
      <c r="Z31" s="36"/>
    </row>
    <row r="32" spans="1:27" s="35" customFormat="1" ht="25.35" customHeight="1">
      <c r="A32" s="38">
        <v>18</v>
      </c>
      <c r="B32" s="54">
        <v>6</v>
      </c>
      <c r="C32" s="45" t="s">
        <v>59</v>
      </c>
      <c r="D32" s="47">
        <v>48</v>
      </c>
      <c r="E32" s="44">
        <v>354</v>
      </c>
      <c r="F32" s="50">
        <f>(D32-E32)/E32</f>
        <v>-0.86440677966101698</v>
      </c>
      <c r="G32" s="47">
        <v>28</v>
      </c>
      <c r="H32" s="44">
        <v>1</v>
      </c>
      <c r="I32" s="44">
        <f>G32/H32</f>
        <v>28</v>
      </c>
      <c r="J32" s="44">
        <v>1</v>
      </c>
      <c r="K32" s="44" t="s">
        <v>29</v>
      </c>
      <c r="L32" s="47">
        <v>45870</v>
      </c>
      <c r="M32" s="47">
        <v>8607</v>
      </c>
      <c r="N32" s="42">
        <v>43805</v>
      </c>
      <c r="O32" s="39" t="s">
        <v>50</v>
      </c>
      <c r="P32" s="37"/>
      <c r="R32" s="43"/>
      <c r="T32" s="37"/>
      <c r="U32" s="36"/>
      <c r="V32" s="36"/>
      <c r="W32" s="36"/>
      <c r="X32" s="37"/>
      <c r="Y32" s="36"/>
      <c r="Z32" s="36"/>
    </row>
    <row r="33" spans="1:26" s="35" customFormat="1" ht="25.35" customHeight="1">
      <c r="A33" s="38">
        <v>19</v>
      </c>
      <c r="B33" s="51">
        <v>5</v>
      </c>
      <c r="C33" s="48" t="s">
        <v>38</v>
      </c>
      <c r="D33" s="47">
        <v>47</v>
      </c>
      <c r="E33" s="44">
        <v>366.1</v>
      </c>
      <c r="F33" s="50">
        <f>(D33-E33)/E33</f>
        <v>-0.87161977601748153</v>
      </c>
      <c r="G33" s="47">
        <v>9</v>
      </c>
      <c r="H33" s="44">
        <v>3</v>
      </c>
      <c r="I33" s="44">
        <f>G33/H33</f>
        <v>3</v>
      </c>
      <c r="J33" s="44">
        <v>1</v>
      </c>
      <c r="K33" s="44" t="s">
        <v>29</v>
      </c>
      <c r="L33" s="47">
        <v>196731.27</v>
      </c>
      <c r="M33" s="47">
        <v>34337</v>
      </c>
      <c r="N33" s="42">
        <v>43014</v>
      </c>
      <c r="O33" s="39" t="s">
        <v>31</v>
      </c>
      <c r="P33" s="37"/>
      <c r="R33" s="43"/>
      <c r="T33" s="37"/>
      <c r="U33" s="36"/>
      <c r="V33" s="36"/>
      <c r="W33" s="36"/>
      <c r="X33" s="37"/>
      <c r="Y33" s="36"/>
      <c r="Z33" s="36"/>
    </row>
    <row r="34" spans="1:26" s="35" customFormat="1" ht="24.75" customHeight="1">
      <c r="A34" s="38">
        <v>20</v>
      </c>
      <c r="B34" s="52">
        <v>28</v>
      </c>
      <c r="C34" s="48" t="s">
        <v>55</v>
      </c>
      <c r="D34" s="47">
        <v>46.5</v>
      </c>
      <c r="E34" s="44">
        <v>13.5</v>
      </c>
      <c r="F34" s="50">
        <f>(D34-E34)/E34</f>
        <v>2.4444444444444446</v>
      </c>
      <c r="G34" s="47">
        <v>7</v>
      </c>
      <c r="H34" s="44">
        <v>2</v>
      </c>
      <c r="I34" s="44">
        <f>G34/H34</f>
        <v>3.5</v>
      </c>
      <c r="J34" s="44">
        <v>1</v>
      </c>
      <c r="K34" s="44" t="s">
        <v>29</v>
      </c>
      <c r="L34" s="47">
        <v>264024.69</v>
      </c>
      <c r="M34" s="47">
        <v>47826</v>
      </c>
      <c r="N34" s="42">
        <v>42986</v>
      </c>
      <c r="O34" s="39" t="s">
        <v>39</v>
      </c>
      <c r="P34" s="37"/>
      <c r="R34" s="43"/>
      <c r="T34" s="37"/>
      <c r="U34" s="36"/>
      <c r="V34" s="36"/>
      <c r="W34" s="36"/>
      <c r="X34" s="37"/>
      <c r="Y34" s="36"/>
      <c r="Z34" s="36"/>
    </row>
    <row r="35" spans="1:26" ht="25.35" customHeight="1">
      <c r="A35" s="16"/>
      <c r="B35" s="16"/>
      <c r="C35" s="17" t="s">
        <v>49</v>
      </c>
      <c r="D35" s="18">
        <f>SUM(D23:D34)</f>
        <v>27319.839999999997</v>
      </c>
      <c r="E35" s="41">
        <f t="shared" ref="E35:G35" si="1">SUM(E23:E34)</f>
        <v>4697.2000000000007</v>
      </c>
      <c r="F35" s="53">
        <f>(D35-E35)/E35</f>
        <v>4.8161968832495941</v>
      </c>
      <c r="G35" s="41">
        <f t="shared" si="1"/>
        <v>4825</v>
      </c>
      <c r="H35" s="18"/>
      <c r="I35" s="20"/>
      <c r="J35" s="19"/>
      <c r="K35" s="21"/>
      <c r="L35" s="22"/>
      <c r="M35" s="26"/>
      <c r="N35" s="23"/>
      <c r="O35" s="27"/>
      <c r="P35" s="37"/>
      <c r="Q35" s="35"/>
      <c r="R35" s="37"/>
      <c r="S35" s="35"/>
      <c r="T35" s="35"/>
      <c r="U35" s="35"/>
      <c r="V35" s="35"/>
      <c r="W35" s="35"/>
      <c r="Z35" s="35"/>
    </row>
    <row r="36" spans="1:26" ht="14.1" customHeight="1">
      <c r="A36" s="14"/>
      <c r="B36" s="24"/>
      <c r="C36" s="15"/>
      <c r="D36" s="25"/>
      <c r="E36" s="25"/>
      <c r="F36" s="28"/>
      <c r="G36" s="25"/>
      <c r="H36" s="25"/>
      <c r="I36" s="25"/>
      <c r="J36" s="25"/>
      <c r="K36" s="25"/>
      <c r="L36" s="25"/>
      <c r="M36" s="25"/>
      <c r="N36" s="29"/>
      <c r="O36" s="13"/>
      <c r="P36" s="35"/>
      <c r="Q36" s="35"/>
      <c r="R36" s="35"/>
    </row>
    <row r="37" spans="1:26" s="35" customFormat="1" ht="24.75" customHeight="1">
      <c r="A37" s="38">
        <v>21</v>
      </c>
      <c r="B37" s="54">
        <v>22</v>
      </c>
      <c r="C37" s="48" t="s">
        <v>54</v>
      </c>
      <c r="D37" s="47">
        <v>46</v>
      </c>
      <c r="E37" s="44">
        <v>38</v>
      </c>
      <c r="F37" s="50">
        <f>(D37-E37)/E37</f>
        <v>0.21052631578947367</v>
      </c>
      <c r="G37" s="47">
        <v>6</v>
      </c>
      <c r="H37" s="44">
        <v>1</v>
      </c>
      <c r="I37" s="44">
        <f>G37/H37</f>
        <v>6</v>
      </c>
      <c r="J37" s="44">
        <v>1</v>
      </c>
      <c r="K37" s="44" t="s">
        <v>29</v>
      </c>
      <c r="L37" s="47">
        <v>258058.07</v>
      </c>
      <c r="M37" s="47">
        <v>40863</v>
      </c>
      <c r="N37" s="42">
        <v>43714</v>
      </c>
      <c r="O37" s="39" t="s">
        <v>39</v>
      </c>
      <c r="P37" s="37"/>
      <c r="R37" s="43"/>
      <c r="T37" s="37"/>
      <c r="U37" s="36"/>
      <c r="V37" s="36"/>
      <c r="W37" s="36"/>
      <c r="X37" s="37"/>
      <c r="Y37" s="36"/>
      <c r="Z37" s="36"/>
    </row>
    <row r="38" spans="1:26" s="35" customFormat="1" ht="24.75" customHeight="1">
      <c r="A38" s="38">
        <v>22</v>
      </c>
      <c r="B38" s="49" t="s">
        <v>29</v>
      </c>
      <c r="C38" s="48" t="s">
        <v>66</v>
      </c>
      <c r="D38" s="47">
        <v>32</v>
      </c>
      <c r="E38" s="44" t="s">
        <v>29</v>
      </c>
      <c r="F38" s="44" t="s">
        <v>29</v>
      </c>
      <c r="G38" s="47">
        <v>8</v>
      </c>
      <c r="H38" s="44">
        <v>1</v>
      </c>
      <c r="I38" s="44">
        <f>G38/H38</f>
        <v>8</v>
      </c>
      <c r="J38" s="44">
        <v>1</v>
      </c>
      <c r="K38" s="44">
        <v>4</v>
      </c>
      <c r="L38" s="47">
        <v>966.42</v>
      </c>
      <c r="M38" s="47">
        <v>82</v>
      </c>
      <c r="N38" s="42">
        <v>43987</v>
      </c>
      <c r="O38" s="39" t="s">
        <v>65</v>
      </c>
      <c r="P38" s="37"/>
      <c r="R38" s="43"/>
      <c r="T38" s="37"/>
      <c r="U38" s="36"/>
      <c r="V38" s="36"/>
      <c r="W38" s="36"/>
      <c r="X38" s="37"/>
      <c r="Y38" s="36"/>
      <c r="Z38" s="36"/>
    </row>
    <row r="39" spans="1:26" s="35" customFormat="1" ht="24.75" customHeight="1">
      <c r="A39" s="38">
        <v>23</v>
      </c>
      <c r="B39" s="44" t="s">
        <v>29</v>
      </c>
      <c r="C39" s="48" t="s">
        <v>77</v>
      </c>
      <c r="D39" s="47">
        <v>26</v>
      </c>
      <c r="E39" s="44" t="s">
        <v>29</v>
      </c>
      <c r="F39" s="44" t="s">
        <v>29</v>
      </c>
      <c r="G39" s="47">
        <v>8</v>
      </c>
      <c r="H39" s="44">
        <v>1</v>
      </c>
      <c r="I39" s="44">
        <f>G39/H39</f>
        <v>8</v>
      </c>
      <c r="J39" s="44">
        <v>1</v>
      </c>
      <c r="K39" s="44">
        <v>3</v>
      </c>
      <c r="L39" s="47">
        <v>86</v>
      </c>
      <c r="M39" s="47">
        <v>26</v>
      </c>
      <c r="N39" s="42">
        <v>43997</v>
      </c>
      <c r="O39" s="39" t="s">
        <v>37</v>
      </c>
      <c r="P39" s="37"/>
      <c r="R39" s="43"/>
      <c r="S39"/>
      <c r="T39"/>
      <c r="U39"/>
      <c r="V39"/>
      <c r="W39"/>
      <c r="X39"/>
      <c r="Y39"/>
    </row>
    <row r="40" spans="1:26" s="35" customFormat="1" ht="25.35" customHeight="1">
      <c r="A40" s="38">
        <v>24</v>
      </c>
      <c r="B40" s="54">
        <v>13</v>
      </c>
      <c r="C40" s="48" t="s">
        <v>47</v>
      </c>
      <c r="D40" s="47">
        <v>17</v>
      </c>
      <c r="E40" s="44">
        <v>143</v>
      </c>
      <c r="F40" s="50">
        <f>(D40-E40)/E40</f>
        <v>-0.88111888111888115</v>
      </c>
      <c r="G40" s="47">
        <v>6</v>
      </c>
      <c r="H40" s="44">
        <v>2</v>
      </c>
      <c r="I40" s="44">
        <f>G40/H40</f>
        <v>3</v>
      </c>
      <c r="J40" s="44">
        <v>2</v>
      </c>
      <c r="K40" s="44">
        <v>4</v>
      </c>
      <c r="L40" s="47">
        <v>401.6</v>
      </c>
      <c r="M40" s="47">
        <v>116</v>
      </c>
      <c r="N40" s="42">
        <v>43987</v>
      </c>
      <c r="O40" s="39" t="s">
        <v>37</v>
      </c>
      <c r="P40" s="37"/>
      <c r="R40" s="43"/>
      <c r="T40" s="37"/>
      <c r="U40" s="36"/>
      <c r="V40" s="36"/>
      <c r="W40" s="36"/>
      <c r="X40" s="37"/>
      <c r="Y40" s="36"/>
    </row>
    <row r="41" spans="1:26" s="35" customFormat="1" ht="25.35" customHeight="1">
      <c r="A41" s="38">
        <v>25</v>
      </c>
      <c r="B41" s="52">
        <v>16</v>
      </c>
      <c r="C41" s="48" t="s">
        <v>56</v>
      </c>
      <c r="D41" s="47">
        <v>17</v>
      </c>
      <c r="E41" s="44">
        <v>76</v>
      </c>
      <c r="F41" s="50">
        <f>(D41-E41)/E41</f>
        <v>-0.77631578947368418</v>
      </c>
      <c r="G41" s="47">
        <v>5</v>
      </c>
      <c r="H41" s="44">
        <v>1</v>
      </c>
      <c r="I41" s="44">
        <f>G41/H41</f>
        <v>5</v>
      </c>
      <c r="J41" s="44">
        <v>1</v>
      </c>
      <c r="K41" s="44">
        <v>4</v>
      </c>
      <c r="L41" s="47">
        <v>151.69999999999999</v>
      </c>
      <c r="M41" s="47">
        <v>37</v>
      </c>
      <c r="N41" s="42">
        <v>43987</v>
      </c>
      <c r="O41" s="39" t="s">
        <v>37</v>
      </c>
      <c r="P41" s="37"/>
      <c r="R41" s="43"/>
      <c r="T41" s="37"/>
      <c r="U41" s="36"/>
      <c r="V41" s="36"/>
      <c r="W41" s="36"/>
      <c r="X41" s="37"/>
      <c r="Y41" s="36"/>
      <c r="Z41" s="36"/>
    </row>
    <row r="42" spans="1:26" s="35" customFormat="1" ht="25.35" customHeight="1">
      <c r="A42" s="38">
        <v>26</v>
      </c>
      <c r="B42" s="38">
        <v>26</v>
      </c>
      <c r="C42" s="48" t="s">
        <v>44</v>
      </c>
      <c r="D42" s="47">
        <v>7</v>
      </c>
      <c r="E42" s="44">
        <v>16.5</v>
      </c>
      <c r="F42" s="50">
        <f>(D42-E42)/E42</f>
        <v>-0.5757575757575758</v>
      </c>
      <c r="G42" s="47">
        <v>2</v>
      </c>
      <c r="H42" s="44">
        <v>1</v>
      </c>
      <c r="I42" s="44">
        <f>G42/H42</f>
        <v>2</v>
      </c>
      <c r="J42" s="44">
        <v>1</v>
      </c>
      <c r="K42" s="44">
        <v>4</v>
      </c>
      <c r="L42" s="47">
        <v>428.5</v>
      </c>
      <c r="M42" s="47">
        <v>121</v>
      </c>
      <c r="N42" s="42">
        <v>43987</v>
      </c>
      <c r="O42" s="39" t="s">
        <v>37</v>
      </c>
      <c r="P42" s="37"/>
      <c r="R42" s="43"/>
      <c r="T42" s="37"/>
      <c r="U42" s="36"/>
      <c r="V42" s="36"/>
      <c r="W42" s="36"/>
      <c r="X42" s="37"/>
      <c r="Y42" s="36"/>
      <c r="Z42" s="36"/>
    </row>
    <row r="43" spans="1:26" s="35" customFormat="1" ht="25.35" customHeight="1">
      <c r="A43" s="38">
        <v>27</v>
      </c>
      <c r="B43" s="51">
        <v>25</v>
      </c>
      <c r="C43" s="48" t="s">
        <v>43</v>
      </c>
      <c r="D43" s="47">
        <v>4</v>
      </c>
      <c r="E43" s="44">
        <v>23.5</v>
      </c>
      <c r="F43" s="50">
        <f>(D43-E43)/E43</f>
        <v>-0.82978723404255317</v>
      </c>
      <c r="G43" s="47">
        <v>1</v>
      </c>
      <c r="H43" s="44">
        <v>1</v>
      </c>
      <c r="I43" s="44">
        <f>G43/H43</f>
        <v>1</v>
      </c>
      <c r="J43" s="44">
        <v>1</v>
      </c>
      <c r="K43" s="44">
        <v>4</v>
      </c>
      <c r="L43" s="47">
        <v>203.5</v>
      </c>
      <c r="M43" s="47">
        <v>59</v>
      </c>
      <c r="N43" s="42">
        <v>43987</v>
      </c>
      <c r="O43" s="39" t="s">
        <v>37</v>
      </c>
      <c r="P43" s="37"/>
      <c r="R43" s="43"/>
      <c r="T43" s="37"/>
      <c r="U43" s="36"/>
      <c r="V43" s="36"/>
      <c r="W43" s="36"/>
      <c r="X43" s="37"/>
      <c r="Y43" s="36"/>
      <c r="Z43" s="36"/>
    </row>
    <row r="44" spans="1:26" ht="25.35" customHeight="1">
      <c r="A44" s="16"/>
      <c r="B44" s="16"/>
      <c r="C44" s="40" t="s">
        <v>78</v>
      </c>
      <c r="D44" s="18">
        <f>SUM(D35:D43)</f>
        <v>27468.839999999997</v>
      </c>
      <c r="E44" s="41">
        <f t="shared" ref="E44:G44" si="2">SUM(E35:E43)</f>
        <v>4994.2000000000007</v>
      </c>
      <c r="F44" s="53">
        <f>(D44-E44)/E44</f>
        <v>4.5001481718793785</v>
      </c>
      <c r="G44" s="41">
        <f t="shared" si="2"/>
        <v>4861</v>
      </c>
      <c r="H44" s="18"/>
      <c r="I44" s="20"/>
      <c r="J44" s="19"/>
      <c r="K44" s="21"/>
      <c r="L44" s="22"/>
      <c r="M44" s="26"/>
      <c r="N44" s="23"/>
      <c r="O44" s="27"/>
      <c r="Q44" s="35"/>
      <c r="R44" s="35"/>
      <c r="V44" s="35"/>
    </row>
    <row r="45" spans="1:26" ht="23.1" customHeight="1">
      <c r="X45" s="35"/>
    </row>
    <row r="46" spans="1:26" ht="17.25" customHeight="1">
      <c r="P46" s="35"/>
      <c r="S46" s="35"/>
      <c r="T46" s="35"/>
      <c r="U46" s="35"/>
      <c r="V46" s="35"/>
      <c r="W46" s="35"/>
      <c r="X46" s="35"/>
      <c r="Y46" s="35"/>
      <c r="Z46" s="35"/>
    </row>
    <row r="47" spans="1:26">
      <c r="S47" s="35"/>
      <c r="T47" s="35"/>
      <c r="U47" s="35"/>
      <c r="V47" s="35"/>
      <c r="W47" s="35"/>
      <c r="Z47" s="35"/>
    </row>
    <row r="60" spans="16:18">
      <c r="R60" s="11"/>
    </row>
    <row r="63" spans="16:18">
      <c r="P63" s="11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EA2D6C-D3E2-4802-95F0-36A1F7851935}">
  <ds:schemaRefs>
    <ds:schemaRef ds:uri="2e073065-020e-4dce-99c7-95e5c43123bb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Bulytė Justė</cp:lastModifiedBy>
  <cp:lastPrinted>2016-09-19T08:07:15Z</cp:lastPrinted>
  <dcterms:created xsi:type="dcterms:W3CDTF">2014-10-03T07:40:56Z</dcterms:created>
  <dcterms:modified xsi:type="dcterms:W3CDTF">2020-06-29T13:09:12Z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