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9\Lapkritis\"/>
    </mc:Choice>
  </mc:AlternateContent>
  <xr:revisionPtr revIDLastSave="0" documentId="13_ncr:1_{CB64E36C-D61A-4607-B1C6-B1A4D13FBFC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5" i="1" l="1"/>
  <c r="G42" i="1" s="1"/>
  <c r="F42" i="1"/>
  <c r="E42" i="1"/>
  <c r="D42" i="1"/>
  <c r="F35" i="1"/>
  <c r="E35" i="1"/>
  <c r="D35" i="1"/>
  <c r="F23" i="1"/>
  <c r="E23" i="1"/>
  <c r="G23" i="1"/>
  <c r="D23" i="1"/>
  <c r="I28" i="1"/>
  <c r="I20" i="1"/>
  <c r="I15" i="1"/>
  <c r="I14" i="1"/>
  <c r="I37" i="1"/>
  <c r="F16" i="1" l="1"/>
  <c r="F17" i="1"/>
  <c r="F18" i="1"/>
  <c r="F25" i="1"/>
  <c r="F19" i="1"/>
  <c r="F21" i="1"/>
  <c r="F29" i="1"/>
  <c r="F27" i="1"/>
  <c r="F26" i="1"/>
  <c r="F22" i="1"/>
  <c r="F31" i="1"/>
  <c r="F30" i="1"/>
  <c r="F32" i="1"/>
  <c r="F33" i="1"/>
  <c r="F34" i="1"/>
  <c r="F40" i="1"/>
  <c r="F39" i="1"/>
  <c r="I31" i="1" l="1"/>
  <c r="I32" i="1"/>
  <c r="I26" i="1" l="1"/>
  <c r="I27" i="1"/>
  <c r="I18" i="1"/>
  <c r="I16" i="1"/>
  <c r="F38" i="1" l="1"/>
  <c r="I40" i="1" l="1"/>
  <c r="I25" i="1"/>
  <c r="F41" i="1"/>
  <c r="I34" i="1" l="1"/>
  <c r="I29" i="1"/>
  <c r="I21" i="1"/>
  <c r="F13" i="1" l="1"/>
  <c r="I39" i="1" l="1"/>
  <c r="I33" i="1"/>
  <c r="I19" i="1" l="1"/>
  <c r="I17" i="1"/>
  <c r="I41" i="1" l="1"/>
</calcChain>
</file>

<file path=xl/sharedStrings.xml><?xml version="1.0" encoding="utf-8"?>
<sst xmlns="http://schemas.openxmlformats.org/spreadsheetml/2006/main" count="126" uniqueCount="78">
  <si>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</si>
  <si>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</si>
  <si>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</si>
  <si>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</si>
  <si>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</si>
  <si>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</si>
  <si>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</si>
  <si>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</si>
  <si>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</si>
  <si>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</si>
  <si>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</si>
  <si>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</si>
  <si>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</si>
  <si>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</si>
  <si>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</si>
  <si>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</si>
  <si>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</si>
  <si>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</si>
  <si>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</si>
  <si>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</si>
  <si>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</si>
  <si>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</si>
  <si>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</si>
  <si>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</si>
  <si>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</si>
  <si>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</si>
  <si>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</si>
  <si>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</si>
  <si>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Žiūrovų lankomumo vidurkis</t>
  </si>
  <si>
    <t>Total (10)</t>
  </si>
  <si>
    <t>-</t>
  </si>
  <si>
    <t>Total (20)</t>
  </si>
  <si>
    <t>N</t>
  </si>
  <si>
    <t>ACME Film / WB</t>
  </si>
  <si>
    <t>Theatrical Film Distribution /
WDSMP</t>
  </si>
  <si>
    <t>Garsų pasaulio įrašai</t>
  </si>
  <si>
    <t>Theatrical Film Distribution  / 20th Century Fox</t>
  </si>
  <si>
    <t>ACME Film / SONY</t>
  </si>
  <si>
    <t>NCG Distribution/Universal Pictures International</t>
  </si>
  <si>
    <t>VLG Film</t>
  </si>
  <si>
    <t>Raudonbatė ir 7 Nykštukai (Red Shoes and the Seven Dwarfs)</t>
  </si>
  <si>
    <t>Sniego vaikis (Abominable)</t>
  </si>
  <si>
    <t>Džokeris (Joker)</t>
  </si>
  <si>
    <t>Kita tylos pusė</t>
  </si>
  <si>
    <t>Šuniškas pokštas (Trouble)</t>
  </si>
  <si>
    <t>Pats sau milijonierius</t>
  </si>
  <si>
    <t>Stambus planas</t>
  </si>
  <si>
    <t>Piktadarės istorija 2 (Maleficent: Mistress of Evil)</t>
  </si>
  <si>
    <t>Mirties APPS'AS (Countdown)</t>
  </si>
  <si>
    <t>Playmobil Filmas</t>
  </si>
  <si>
    <t>Aš esu Leonardo (Io, Leonardo)</t>
  </si>
  <si>
    <t>Best Film</t>
  </si>
  <si>
    <t>Terminatorius. Tamsus likimas (Terminator: Dark Fate)</t>
  </si>
  <si>
    <t>Elniuko Ailo kelionė per Laplandiją (Aïlo: Une odyssée en Laponie)</t>
  </si>
  <si>
    <t>Estinfilm</t>
  </si>
  <si>
    <t>Monstrų atostogos (Legend of Hallowaiian)</t>
  </si>
  <si>
    <t>Troškimų kambarys (The Room)</t>
  </si>
  <si>
    <t>Leonė. Bėganti į šviesą.</t>
  </si>
  <si>
    <t>Juodas katinas</t>
  </si>
  <si>
    <t>Midvėjaus mūšis (Midway)</t>
  </si>
  <si>
    <t>Po vedybų (After the wedding)</t>
  </si>
  <si>
    <t>November 8 - 14</t>
  </si>
  <si>
    <t>Lapkričio 8 - 14 d.</t>
  </si>
  <si>
    <t>Daktaras Miegas (Doctor Sleep)</t>
  </si>
  <si>
    <t>Broliai meškinai ir fantastiškas nuotykis (FANTASTICA: Boonie Bears Adventures)</t>
  </si>
  <si>
    <t>Travolta</t>
  </si>
  <si>
    <t>Žinutė (Текст)</t>
  </si>
  <si>
    <t>Theatrical Film Distribution</t>
  </si>
  <si>
    <t>Aviuko Šono filmas. Fermagedonas (Shaun the Sheep 2 (Shaun the Sheep Movie: Farmageddon))</t>
  </si>
  <si>
    <t>Čarlio angelai (Charlies Angels)</t>
  </si>
  <si>
    <t>Le Manas'66. Plento karaliai (Ford v. Ferrari)</t>
  </si>
  <si>
    <t>November 15 - 21</t>
  </si>
  <si>
    <t>Lapkričio 15 - 21 d.</t>
  </si>
  <si>
    <t>November 15 - 21 Lithuanian top</t>
  </si>
  <si>
    <t>Lapkričio 15 - 21 d. Lietuvos kino teatruose rodytų filmų topas</t>
  </si>
  <si>
    <t>Pavarotti (Pavarotti)</t>
  </si>
  <si>
    <t>Devintoji (Девятая)</t>
  </si>
  <si>
    <t>Total 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</si>
</sst>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3" formatCode="_-* #,##0.00_-;\-* #,##0.00_-;_-* &quot;-&quot;??_-;_-@_-"/>
    <numFmt numFmtId="164" formatCode="yyyy/mm/dd;@"/>
    <numFmt numFmtId="165" formatCode="_(&quot;$&quot;* #,##0.00_);_(&quot;$&quot;* \(#,##0.00\);_(&quot;$&quot;* &quot;-&quot;??_);_(@_)"/>
  </numFmts>
  <fonts count="29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sz val="10"/>
      <color theme="1"/>
      <name val="Verdana"/>
      <family val="2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8"/>
      <color theme="1"/>
      <name val="Calibri"/>
      <family val="2"/>
      <scheme val="minor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5" fillId="0" borderId="0"/>
    <xf numFmtId="0" fontId="11" fillId="0" borderId="0"/>
    <xf numFmtId="0" fontId="2" fillId="0" borderId="0"/>
    <xf numFmtId="0" fontId="26" fillId="0" borderId="0"/>
    <xf numFmtId="0" fontId="26" fillId="0" borderId="0"/>
    <xf numFmtId="0" fontId="10" fillId="0" borderId="0"/>
    <xf numFmtId="0" fontId="25" fillId="0" borderId="0"/>
    <xf numFmtId="0" fontId="25" fillId="0" borderId="0"/>
    <xf numFmtId="165" fontId="2" fillId="0" borderId="0" applyFont="0" applyFill="0" applyBorder="0" applyAlignment="0" applyProtection="0"/>
  </cellStyleXfs>
  <cellXfs count="64">
    <xf numFmtId="0" fontId="0" fillId="0" borderId="0" xfId="0"/>
    <xf numFmtId="0" fontId="16" fillId="0" borderId="0" xfId="0" applyFont="1"/>
    <xf numFmtId="0" fontId="17" fillId="0" borderId="0" xfId="0" applyFont="1" applyAlignment="1">
      <alignment horizont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wrapText="1"/>
    </xf>
    <xf numFmtId="0" fontId="19" fillId="2" borderId="6" xfId="0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3" fontId="18" fillId="0" borderId="7" xfId="0" applyNumberFormat="1" applyFont="1" applyBorder="1" applyAlignment="1">
      <alignment horizontal="center" vertical="center"/>
    </xf>
    <xf numFmtId="0" fontId="22" fillId="0" borderId="0" xfId="0" applyFont="1"/>
    <xf numFmtId="0" fontId="21" fillId="0" borderId="7" xfId="0" applyFont="1" applyBorder="1" applyAlignment="1">
      <alignment horizontal="center" vertical="center"/>
    </xf>
    <xf numFmtId="0" fontId="23" fillId="2" borderId="7" xfId="0" applyFont="1" applyFill="1" applyBorder="1" applyAlignment="1">
      <alignment horizontal="right" vertical="center" wrapText="1"/>
    </xf>
    <xf numFmtId="3" fontId="24" fillId="0" borderId="7" xfId="0" applyNumberFormat="1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1" fontId="20" fillId="2" borderId="7" xfId="0" applyNumberFormat="1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4" fontId="20" fillId="2" borderId="7" xfId="0" applyNumberFormat="1" applyFont="1" applyFill="1" applyBorder="1" applyAlignment="1">
      <alignment horizontal="center" vertical="center"/>
    </xf>
    <xf numFmtId="14" fontId="20" fillId="0" borderId="7" xfId="0" applyNumberFormat="1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vertical="center" wrapText="1"/>
    </xf>
    <xf numFmtId="4" fontId="20" fillId="3" borderId="7" xfId="0" applyNumberFormat="1" applyFont="1" applyFill="1" applyBorder="1" applyAlignment="1">
      <alignment horizontal="center" vertical="center"/>
    </xf>
    <xf numFmtId="3" fontId="18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1" fontId="20" fillId="3" borderId="7" xfId="0" applyNumberFormat="1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14" fontId="20" fillId="3" borderId="7" xfId="0" applyNumberFormat="1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 shrinkToFit="1"/>
    </xf>
    <xf numFmtId="3" fontId="18" fillId="2" borderId="7" xfId="0" applyNumberFormat="1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7" xfId="0" applyFont="1" applyBorder="1" applyAlignment="1">
      <alignment horizontal="center" vertical="center"/>
    </xf>
    <xf numFmtId="164" fontId="14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10" fontId="20" fillId="2" borderId="8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4" fontId="11" fillId="0" borderId="0" xfId="0" applyNumberFormat="1" applyFont="1"/>
    <xf numFmtId="3" fontId="12" fillId="0" borderId="8" xfId="0" applyNumberFormat="1" applyFont="1" applyBorder="1" applyAlignment="1">
      <alignment horizontal="center" vertical="center"/>
    </xf>
    <xf numFmtId="3" fontId="11" fillId="0" borderId="0" xfId="0" applyNumberFormat="1" applyFont="1"/>
    <xf numFmtId="3" fontId="12" fillId="0" borderId="7" xfId="0" applyNumberFormat="1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3" fontId="12" fillId="0" borderId="8" xfId="23" applyNumberFormat="1" applyFont="1" applyBorder="1" applyAlignment="1">
      <alignment horizontal="center" vertical="center"/>
    </xf>
    <xf numFmtId="3" fontId="12" fillId="0" borderId="7" xfId="23" applyNumberFormat="1" applyFont="1" applyBorder="1" applyAlignment="1">
      <alignment horizontal="center" vertical="center"/>
    </xf>
    <xf numFmtId="3" fontId="27" fillId="0" borderId="7" xfId="0" applyNumberFormat="1" applyFont="1" applyBorder="1" applyAlignment="1">
      <alignment horizontal="center" vertical="center"/>
    </xf>
    <xf numFmtId="3" fontId="2" fillId="0" borderId="0" xfId="23" applyNumberFormat="1"/>
    <xf numFmtId="8" fontId="16" fillId="0" borderId="0" xfId="0" applyNumberFormat="1" applyFont="1"/>
    <xf numFmtId="3" fontId="27" fillId="0" borderId="8" xfId="0" applyNumberFormat="1" applyFont="1" applyBorder="1" applyAlignment="1">
      <alignment horizontal="center" vertical="center"/>
    </xf>
    <xf numFmtId="10" fontId="28" fillId="2" borderId="8" xfId="0" applyNumberFormat="1" applyFont="1" applyFill="1" applyBorder="1" applyAlignment="1">
      <alignment horizontal="center" vertical="center"/>
    </xf>
    <xf numFmtId="3" fontId="12" fillId="0" borderId="8" xfId="23" applyNumberFormat="1" applyFont="1" applyBorder="1" applyAlignment="1">
      <alignment horizontal="center" vertical="center"/>
    </xf>
    <xf numFmtId="4" fontId="22" fillId="0" borderId="0" xfId="0" applyNumberFormat="1" applyFont="1"/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3" fontId="23" fillId="0" borderId="8" xfId="0" applyNumberFormat="1" applyFont="1" applyBorder="1" applyAlignment="1">
      <alignment horizontal="center" vertical="center"/>
    </xf>
  </cellXfs>
  <cellStyles count="30">
    <cellStyle name="Comma 2" xfId="9" xr:uid="{00000000-0005-0000-0000-000000000000}"/>
    <cellStyle name="Įprastas 2" xfId="14" xr:uid="{00000000-0005-0000-0000-000001000000}"/>
    <cellStyle name="Įprastas 2 2" xfId="20" xr:uid="{00000000-0005-0000-0000-000002000000}"/>
    <cellStyle name="Įprastas 3" xfId="15" xr:uid="{00000000-0005-0000-0000-000003000000}"/>
    <cellStyle name="Įprastas 4" xfId="24" xr:uid="{00000000-0005-0000-0000-000004000000}"/>
    <cellStyle name="Įprastas 4 2" xfId="27" xr:uid="{00000000-0005-0000-0000-000005000000}"/>
    <cellStyle name="Įprastas 5" xfId="26" xr:uid="{00000000-0005-0000-0000-000006000000}"/>
    <cellStyle name="Normal" xfId="0" builtinId="0"/>
    <cellStyle name="Normal 10" xfId="18" xr:uid="{00000000-0005-0000-0000-000008000000}"/>
    <cellStyle name="Normal 11" xfId="19" xr:uid="{00000000-0005-0000-0000-000009000000}"/>
    <cellStyle name="Normal 12" xfId="21" xr:uid="{00000000-0005-0000-0000-00000A000000}"/>
    <cellStyle name="Normal 13" xfId="25" xr:uid="{00000000-0005-0000-0000-00000B000000}"/>
    <cellStyle name="Normal 13 2" xfId="28" xr:uid="{00000000-0005-0000-0000-00000C000000}"/>
    <cellStyle name="Normal 2" xfId="1" xr:uid="{00000000-0005-0000-0000-00000D000000}"/>
    <cellStyle name="Normal 2 2" xfId="3" xr:uid="{00000000-0005-0000-0000-00000E000000}"/>
    <cellStyle name="Normal 2 3" xfId="13" xr:uid="{00000000-0005-0000-0000-00000F000000}"/>
    <cellStyle name="Normal 2 4" xfId="23" xr:uid="{00000000-0005-0000-0000-000010000000}"/>
    <cellStyle name="Normal 3" xfId="2" xr:uid="{00000000-0005-0000-0000-000011000000}"/>
    <cellStyle name="Normal 3 2" xfId="4" xr:uid="{00000000-0005-0000-0000-000012000000}"/>
    <cellStyle name="Normal 3 3" xfId="22" xr:uid="{00000000-0005-0000-0000-000013000000}"/>
    <cellStyle name="Normal 4" xfId="5" xr:uid="{00000000-0005-0000-0000-000014000000}"/>
    <cellStyle name="Normal 5" xfId="6" xr:uid="{00000000-0005-0000-0000-000015000000}"/>
    <cellStyle name="Normal 6" xfId="7" xr:uid="{00000000-0005-0000-0000-000016000000}"/>
    <cellStyle name="Normal 7" xfId="8" xr:uid="{00000000-0005-0000-0000-000017000000}"/>
    <cellStyle name="Normal 7 2" xfId="10" xr:uid="{00000000-0005-0000-0000-000018000000}"/>
    <cellStyle name="Normal 8" xfId="11" xr:uid="{00000000-0005-0000-0000-000019000000}"/>
    <cellStyle name="Normal 9" xfId="12" xr:uid="{00000000-0005-0000-0000-00001A000000}"/>
    <cellStyle name="Normal 9 2" xfId="17" xr:uid="{00000000-0005-0000-0000-00001B000000}"/>
    <cellStyle name="Valiuta 2" xfId="29" xr:uid="{21678943-4C9C-4BD4-9129-4E8FC903F932}"/>
    <cellStyle name="Обычный_niko_all" xfId="16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1"/>
  <sheetViews>
    <sheetView tabSelected="1" zoomScale="60" zoomScaleNormal="60" workbookViewId="0">
      <selection activeCell="J1" sqref="J1"/>
    </sheetView>
  </sheetViews>
  <sheetFormatPr defaultColWidth="8.85546875" defaultRowHeight="15"/>
  <cols>
    <col min="1" max="1" width="4.140625" style="1" customWidth="1"/>
    <col min="2" max="2" width="4.7109375" style="1" customWidth="1"/>
    <col min="3" max="3" width="30.28515625" style="1" customWidth="1"/>
    <col min="4" max="4" width="13.28515625" style="1" customWidth="1"/>
    <col min="5" max="6" width="15.28515625" style="1" customWidth="1"/>
    <col min="7" max="7" width="12.28515625" style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7.42578125" style="1" customWidth="1"/>
    <col min="17" max="17" width="7.140625" style="1" customWidth="1"/>
    <col min="18" max="18" width="9.140625" style="1" customWidth="1"/>
    <col min="19" max="19" width="8" style="1" bestFit="1" customWidth="1"/>
    <col min="20" max="20" width="9.7109375" style="1" bestFit="1" customWidth="1"/>
    <col min="21" max="21" width="12.7109375" style="1" bestFit="1" customWidth="1"/>
    <col min="22" max="22" width="13.7109375" style="1" bestFit="1" customWidth="1"/>
    <col min="23" max="23" width="12" style="1" bestFit="1" customWidth="1"/>
    <col min="24" max="24" width="13.7109375" style="1" bestFit="1" customWidth="1"/>
    <col min="25" max="25" width="13.7109375" style="1" customWidth="1"/>
    <col min="26" max="26" width="8.85546875" style="1"/>
    <col min="27" max="27" width="13.7109375" style="1" bestFit="1" customWidth="1"/>
    <col min="28" max="16384" width="8.85546875" style="1"/>
  </cols>
  <sheetData>
    <row r="1" spans="1:26" ht="19.5" customHeight="1">
      <c r="E1" s="2" t="s">
        <v>73</v>
      </c>
      <c r="F1" s="2"/>
      <c r="G1" s="2"/>
      <c r="H1" s="2"/>
      <c r="I1" s="2"/>
    </row>
    <row r="2" spans="1:26" ht="19.5" customHeight="1">
      <c r="E2" s="2" t="s">
        <v>74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60"/>
      <c r="B5" s="60"/>
      <c r="C5" s="57" t="s">
        <v>0</v>
      </c>
      <c r="D5" s="3"/>
      <c r="E5" s="3"/>
      <c r="F5" s="57" t="s">
        <v>3</v>
      </c>
      <c r="G5" s="3"/>
      <c r="H5" s="57" t="s">
        <v>5</v>
      </c>
      <c r="I5" s="57" t="s">
        <v>6</v>
      </c>
      <c r="J5" s="57" t="s">
        <v>7</v>
      </c>
      <c r="K5" s="57" t="s">
        <v>8</v>
      </c>
      <c r="L5" s="57" t="s">
        <v>10</v>
      </c>
      <c r="M5" s="57" t="s">
        <v>9</v>
      </c>
      <c r="N5" s="57" t="s">
        <v>11</v>
      </c>
      <c r="O5" s="57" t="s">
        <v>12</v>
      </c>
    </row>
    <row r="6" spans="1:26">
      <c r="A6" s="61"/>
      <c r="B6" s="61"/>
      <c r="C6" s="58"/>
      <c r="D6" s="4" t="s">
        <v>71</v>
      </c>
      <c r="E6" s="4" t="s">
        <v>61</v>
      </c>
      <c r="F6" s="58"/>
      <c r="G6" s="4" t="s">
        <v>71</v>
      </c>
      <c r="H6" s="58"/>
      <c r="I6" s="58"/>
      <c r="J6" s="58"/>
      <c r="K6" s="58"/>
      <c r="L6" s="58"/>
      <c r="M6" s="58"/>
      <c r="N6" s="58"/>
      <c r="O6" s="58"/>
    </row>
    <row r="7" spans="1:26">
      <c r="A7" s="61"/>
      <c r="B7" s="61"/>
      <c r="C7" s="58"/>
      <c r="D7" s="4" t="s">
        <v>1</v>
      </c>
      <c r="E7" s="4" t="s">
        <v>1</v>
      </c>
      <c r="F7" s="58"/>
      <c r="G7" s="4" t="s">
        <v>4</v>
      </c>
      <c r="H7" s="58"/>
      <c r="I7" s="58"/>
      <c r="J7" s="58"/>
      <c r="K7" s="58"/>
      <c r="L7" s="58"/>
      <c r="M7" s="58"/>
      <c r="N7" s="58"/>
      <c r="O7" s="58"/>
    </row>
    <row r="8" spans="1:26" ht="18" customHeight="1" thickBot="1">
      <c r="A8" s="62"/>
      <c r="B8" s="62"/>
      <c r="C8" s="59"/>
      <c r="D8" s="5" t="s">
        <v>2</v>
      </c>
      <c r="E8" s="5" t="s">
        <v>2</v>
      </c>
      <c r="F8" s="59"/>
      <c r="G8" s="6"/>
      <c r="H8" s="59"/>
      <c r="I8" s="59"/>
      <c r="J8" s="59"/>
      <c r="K8" s="59"/>
      <c r="L8" s="59"/>
      <c r="M8" s="59"/>
      <c r="N8" s="59"/>
      <c r="O8" s="59"/>
    </row>
    <row r="9" spans="1:26" ht="15" customHeight="1">
      <c r="A9" s="60"/>
      <c r="B9" s="60"/>
      <c r="C9" s="57" t="s">
        <v>13</v>
      </c>
      <c r="D9" s="3"/>
      <c r="E9" s="34"/>
      <c r="F9" s="57" t="s">
        <v>15</v>
      </c>
      <c r="G9" s="33"/>
      <c r="H9" s="7" t="s">
        <v>18</v>
      </c>
      <c r="I9" s="57" t="s">
        <v>28</v>
      </c>
      <c r="J9" s="3" t="s">
        <v>19</v>
      </c>
      <c r="K9" s="3" t="s">
        <v>20</v>
      </c>
      <c r="L9" s="8" t="s">
        <v>22</v>
      </c>
      <c r="M9" s="3" t="s">
        <v>23</v>
      </c>
      <c r="N9" s="3" t="s">
        <v>24</v>
      </c>
      <c r="O9" s="57" t="s">
        <v>26</v>
      </c>
    </row>
    <row r="10" spans="1:26" ht="19.5">
      <c r="A10" s="61"/>
      <c r="B10" s="61"/>
      <c r="C10" s="58"/>
      <c r="D10" s="46" t="s">
        <v>72</v>
      </c>
      <c r="E10" s="56" t="s">
        <v>62</v>
      </c>
      <c r="F10" s="58"/>
      <c r="G10" s="56" t="s">
        <v>72</v>
      </c>
      <c r="H10" s="4" t="s">
        <v>17</v>
      </c>
      <c r="I10" s="58"/>
      <c r="J10" s="4" t="s">
        <v>17</v>
      </c>
      <c r="K10" s="4" t="s">
        <v>21</v>
      </c>
      <c r="L10" s="9" t="s">
        <v>14</v>
      </c>
      <c r="M10" s="4" t="s">
        <v>16</v>
      </c>
      <c r="N10" s="4" t="s">
        <v>25</v>
      </c>
      <c r="O10" s="58"/>
    </row>
    <row r="11" spans="1:26">
      <c r="A11" s="61"/>
      <c r="B11" s="61"/>
      <c r="C11" s="58"/>
      <c r="D11" s="4" t="s">
        <v>14</v>
      </c>
      <c r="E11" s="4" t="s">
        <v>14</v>
      </c>
      <c r="F11" s="58"/>
      <c r="G11" s="34" t="s">
        <v>16</v>
      </c>
      <c r="H11" s="6"/>
      <c r="I11" s="58"/>
      <c r="J11" s="6"/>
      <c r="K11" s="6"/>
      <c r="L11" s="9" t="s">
        <v>2</v>
      </c>
      <c r="M11" s="4" t="s">
        <v>17</v>
      </c>
      <c r="N11" s="6"/>
      <c r="O11" s="58"/>
    </row>
    <row r="12" spans="1:26" ht="15.75" thickBot="1">
      <c r="A12" s="61"/>
      <c r="B12" s="62"/>
      <c r="C12" s="59"/>
      <c r="D12" s="5" t="s">
        <v>2</v>
      </c>
      <c r="E12" s="5" t="s">
        <v>2</v>
      </c>
      <c r="F12" s="59"/>
      <c r="G12" s="35" t="s">
        <v>17</v>
      </c>
      <c r="H12" s="10"/>
      <c r="I12" s="59"/>
      <c r="J12" s="10"/>
      <c r="K12" s="10"/>
      <c r="L12" s="10"/>
      <c r="M12" s="10"/>
      <c r="N12" s="10"/>
      <c r="O12" s="59"/>
    </row>
    <row r="13" spans="1:26" s="36" customFormat="1" ht="25.15" customHeight="1">
      <c r="A13" s="37">
        <v>1</v>
      </c>
      <c r="B13" s="49">
        <v>1</v>
      </c>
      <c r="C13" s="39" t="s">
        <v>45</v>
      </c>
      <c r="D13" s="48">
        <v>84957.88</v>
      </c>
      <c r="E13" s="45">
        <v>120833.19</v>
      </c>
      <c r="F13" s="40">
        <f>(D13-E13)/E13</f>
        <v>-0.29689946942557749</v>
      </c>
      <c r="G13" s="48">
        <v>13020</v>
      </c>
      <c r="H13" s="43" t="s">
        <v>30</v>
      </c>
      <c r="I13" s="43" t="s">
        <v>30</v>
      </c>
      <c r="J13" s="43" t="s">
        <v>30</v>
      </c>
      <c r="K13" s="45">
        <v>5</v>
      </c>
      <c r="L13" s="48">
        <v>1153696.1399999999</v>
      </c>
      <c r="M13" s="48">
        <v>186880</v>
      </c>
      <c r="N13" s="38">
        <v>43756</v>
      </c>
      <c r="O13" s="41" t="s">
        <v>46</v>
      </c>
      <c r="P13" s="55"/>
      <c r="R13" s="42"/>
      <c r="T13" s="44"/>
    </row>
    <row r="14" spans="1:26" s="36" customFormat="1" ht="25.35" customHeight="1">
      <c r="A14" s="37">
        <v>2</v>
      </c>
      <c r="B14" s="49" t="s">
        <v>32</v>
      </c>
      <c r="C14" s="39" t="s">
        <v>70</v>
      </c>
      <c r="D14" s="47">
        <v>65183.75</v>
      </c>
      <c r="E14" s="63" t="s">
        <v>30</v>
      </c>
      <c r="F14" s="63" t="s">
        <v>30</v>
      </c>
      <c r="G14" s="47">
        <v>10308</v>
      </c>
      <c r="H14" s="43">
        <v>197</v>
      </c>
      <c r="I14" s="43">
        <f>G14/H14</f>
        <v>52.324873096446701</v>
      </c>
      <c r="J14" s="43">
        <v>16</v>
      </c>
      <c r="K14" s="43">
        <v>1</v>
      </c>
      <c r="L14" s="47">
        <v>69249</v>
      </c>
      <c r="M14" s="47">
        <v>10983</v>
      </c>
      <c r="N14" s="38">
        <v>43784</v>
      </c>
      <c r="O14" s="41" t="s">
        <v>36</v>
      </c>
      <c r="P14" s="42"/>
      <c r="R14" s="50"/>
      <c r="T14" s="42"/>
      <c r="V14" s="44"/>
      <c r="X14" s="44"/>
      <c r="Y14" s="42"/>
    </row>
    <row r="15" spans="1:26" s="36" customFormat="1" ht="25.35" customHeight="1">
      <c r="A15" s="37">
        <v>3</v>
      </c>
      <c r="B15" s="49" t="s">
        <v>32</v>
      </c>
      <c r="C15" s="39" t="s">
        <v>68</v>
      </c>
      <c r="D15" s="47">
        <v>47910.31</v>
      </c>
      <c r="E15" s="63" t="s">
        <v>30</v>
      </c>
      <c r="F15" s="63" t="s">
        <v>30</v>
      </c>
      <c r="G15" s="47">
        <v>9855</v>
      </c>
      <c r="H15" s="43">
        <v>285</v>
      </c>
      <c r="I15" s="43">
        <f>G15/H15</f>
        <v>34.578947368421055</v>
      </c>
      <c r="J15" s="43">
        <v>17</v>
      </c>
      <c r="K15" s="43">
        <v>1</v>
      </c>
      <c r="L15" s="47">
        <v>50445.98</v>
      </c>
      <c r="M15" s="47">
        <v>10368</v>
      </c>
      <c r="N15" s="38">
        <v>43784</v>
      </c>
      <c r="O15" s="41" t="s">
        <v>27</v>
      </c>
      <c r="P15" s="42"/>
      <c r="R15" s="50"/>
      <c r="T15" s="42"/>
      <c r="U15" s="42"/>
      <c r="V15" s="44"/>
      <c r="W15" s="44"/>
      <c r="X15" s="42"/>
      <c r="Y15" s="42"/>
      <c r="Z15" s="44"/>
    </row>
    <row r="16" spans="1:26" s="36" customFormat="1" ht="25.35" customHeight="1">
      <c r="A16" s="37">
        <v>4</v>
      </c>
      <c r="B16" s="49">
        <v>2</v>
      </c>
      <c r="C16" s="39" t="s">
        <v>59</v>
      </c>
      <c r="D16" s="54">
        <v>30517.9</v>
      </c>
      <c r="E16" s="43">
        <v>69070.17</v>
      </c>
      <c r="F16" s="40">
        <f>(D16-E16)/E16</f>
        <v>-0.5581609253314419</v>
      </c>
      <c r="G16" s="54">
        <v>4935</v>
      </c>
      <c r="H16" s="43">
        <v>144</v>
      </c>
      <c r="I16" s="43">
        <f>G16/H16</f>
        <v>34.270833333333336</v>
      </c>
      <c r="J16" s="43">
        <v>11</v>
      </c>
      <c r="K16" s="43">
        <v>2</v>
      </c>
      <c r="L16" s="54">
        <v>101471.09</v>
      </c>
      <c r="M16" s="54">
        <v>15846</v>
      </c>
      <c r="N16" s="38">
        <v>43777</v>
      </c>
      <c r="O16" s="41" t="s">
        <v>27</v>
      </c>
      <c r="P16" s="42"/>
      <c r="R16" s="50"/>
      <c r="T16" s="42"/>
      <c r="V16" s="44"/>
      <c r="W16" s="44"/>
      <c r="Y16" s="42"/>
      <c r="Z16" s="44"/>
    </row>
    <row r="17" spans="1:27" s="36" customFormat="1" ht="25.35" customHeight="1">
      <c r="A17" s="37">
        <v>5</v>
      </c>
      <c r="B17" s="49">
        <v>3</v>
      </c>
      <c r="C17" s="39" t="s">
        <v>42</v>
      </c>
      <c r="D17" s="54">
        <v>23918.880000000001</v>
      </c>
      <c r="E17" s="43">
        <v>45670.64</v>
      </c>
      <c r="F17" s="40">
        <f>(D17-E17)/E17</f>
        <v>-0.47627447305314746</v>
      </c>
      <c r="G17" s="54">
        <v>3810</v>
      </c>
      <c r="H17" s="43">
        <v>91</v>
      </c>
      <c r="I17" s="43">
        <f>G17/H17</f>
        <v>41.868131868131869</v>
      </c>
      <c r="J17" s="43">
        <v>12</v>
      </c>
      <c r="K17" s="43">
        <v>7</v>
      </c>
      <c r="L17" s="54">
        <v>950815.66</v>
      </c>
      <c r="M17" s="54">
        <v>150926</v>
      </c>
      <c r="N17" s="38">
        <v>43742</v>
      </c>
      <c r="O17" s="41" t="s">
        <v>33</v>
      </c>
      <c r="P17" s="42"/>
      <c r="R17" s="50"/>
      <c r="T17" s="42"/>
      <c r="V17" s="44"/>
      <c r="W17" s="44"/>
      <c r="X17" s="44"/>
      <c r="Y17" s="42"/>
      <c r="Z17" s="44"/>
    </row>
    <row r="18" spans="1:27" s="36" customFormat="1" ht="25.35" customHeight="1">
      <c r="A18" s="37">
        <v>6</v>
      </c>
      <c r="B18" s="49">
        <v>4</v>
      </c>
      <c r="C18" s="39" t="s">
        <v>63</v>
      </c>
      <c r="D18" s="54">
        <v>20865.259999999998</v>
      </c>
      <c r="E18" s="43">
        <v>40967.160000000003</v>
      </c>
      <c r="F18" s="40">
        <f>(D18-E18)/E18</f>
        <v>-0.49068326923321032</v>
      </c>
      <c r="G18" s="54">
        <v>3455</v>
      </c>
      <c r="H18" s="43">
        <v>82</v>
      </c>
      <c r="I18" s="43">
        <f>G18/H18</f>
        <v>42.134146341463413</v>
      </c>
      <c r="J18" s="43">
        <v>11</v>
      </c>
      <c r="K18" s="43">
        <v>2</v>
      </c>
      <c r="L18" s="54">
        <v>63708.58</v>
      </c>
      <c r="M18" s="54">
        <v>10294</v>
      </c>
      <c r="N18" s="38">
        <v>43777</v>
      </c>
      <c r="O18" s="41" t="s">
        <v>33</v>
      </c>
      <c r="P18" s="42"/>
      <c r="R18" s="50"/>
      <c r="T18" s="42"/>
      <c r="V18" s="44"/>
      <c r="W18" s="44"/>
      <c r="X18" s="42"/>
      <c r="Y18" s="42"/>
      <c r="Z18" s="44"/>
    </row>
    <row r="19" spans="1:27" s="36" customFormat="1" ht="25.35" customHeight="1">
      <c r="A19" s="37">
        <v>7</v>
      </c>
      <c r="B19" s="49">
        <v>6</v>
      </c>
      <c r="C19" s="39" t="s">
        <v>41</v>
      </c>
      <c r="D19" s="54">
        <v>18416.939999999999</v>
      </c>
      <c r="E19" s="43">
        <v>25748.400000000001</v>
      </c>
      <c r="F19" s="40">
        <f>(D19-E19)/E19</f>
        <v>-0.28473458544996982</v>
      </c>
      <c r="G19" s="54">
        <v>3735</v>
      </c>
      <c r="H19" s="43">
        <v>111</v>
      </c>
      <c r="I19" s="43">
        <f>G19/H19</f>
        <v>33.648648648648646</v>
      </c>
      <c r="J19" s="43">
        <v>8</v>
      </c>
      <c r="K19" s="43">
        <v>7</v>
      </c>
      <c r="L19" s="54">
        <v>339654.33</v>
      </c>
      <c r="M19" s="54">
        <v>69127</v>
      </c>
      <c r="N19" s="38">
        <v>43742</v>
      </c>
      <c r="O19" s="41" t="s">
        <v>38</v>
      </c>
      <c r="P19" s="42"/>
      <c r="R19" s="50"/>
      <c r="T19" s="42"/>
      <c r="V19" s="44"/>
      <c r="W19" s="44"/>
      <c r="X19" s="44"/>
      <c r="Y19" s="42"/>
      <c r="Z19" s="44"/>
    </row>
    <row r="20" spans="1:27" s="36" customFormat="1" ht="25.35" customHeight="1">
      <c r="A20" s="37">
        <v>8</v>
      </c>
      <c r="B20" s="49" t="s">
        <v>32</v>
      </c>
      <c r="C20" s="39" t="s">
        <v>69</v>
      </c>
      <c r="D20" s="54">
        <v>16191.84</v>
      </c>
      <c r="E20" s="63" t="s">
        <v>30</v>
      </c>
      <c r="F20" s="63" t="s">
        <v>30</v>
      </c>
      <c r="G20" s="47">
        <v>2821</v>
      </c>
      <c r="H20" s="43">
        <v>158</v>
      </c>
      <c r="I20" s="43">
        <f>G20/H20</f>
        <v>17.854430379746834</v>
      </c>
      <c r="J20" s="43">
        <v>14</v>
      </c>
      <c r="K20" s="43">
        <v>1</v>
      </c>
      <c r="L20" s="47">
        <v>17324.240000000002</v>
      </c>
      <c r="M20" s="47">
        <v>3146</v>
      </c>
      <c r="N20" s="38">
        <v>43784</v>
      </c>
      <c r="O20" s="41" t="s">
        <v>37</v>
      </c>
      <c r="P20" s="42"/>
      <c r="R20" s="50"/>
      <c r="T20" s="42"/>
      <c r="V20" s="44"/>
      <c r="W20" s="44"/>
      <c r="X20" s="44"/>
      <c r="Y20" s="42"/>
      <c r="Z20" s="44"/>
    </row>
    <row r="21" spans="1:27" s="36" customFormat="1" ht="25.35" customHeight="1">
      <c r="A21" s="37">
        <v>9</v>
      </c>
      <c r="B21" s="49">
        <v>7</v>
      </c>
      <c r="C21" s="39" t="s">
        <v>47</v>
      </c>
      <c r="D21" s="54">
        <v>15427.65</v>
      </c>
      <c r="E21" s="43">
        <v>22063.49</v>
      </c>
      <c r="F21" s="40">
        <f>(D21-E21)/E21</f>
        <v>-0.30076112165391794</v>
      </c>
      <c r="G21" s="54">
        <v>2687</v>
      </c>
      <c r="H21" s="43">
        <v>84</v>
      </c>
      <c r="I21" s="43">
        <f>G21/H21</f>
        <v>31.988095238095237</v>
      </c>
      <c r="J21" s="43">
        <v>12</v>
      </c>
      <c r="K21" s="43">
        <v>4</v>
      </c>
      <c r="L21" s="54">
        <v>169963</v>
      </c>
      <c r="M21" s="54">
        <v>29396</v>
      </c>
      <c r="N21" s="38">
        <v>43763</v>
      </c>
      <c r="O21" s="41" t="s">
        <v>34</v>
      </c>
      <c r="P21" s="42"/>
      <c r="R21" s="50"/>
      <c r="T21" s="42"/>
      <c r="V21" s="44"/>
      <c r="W21" s="44"/>
      <c r="X21" s="42"/>
      <c r="Y21" s="44"/>
      <c r="Z21" s="44"/>
    </row>
    <row r="22" spans="1:27" s="36" customFormat="1" ht="25.35" customHeight="1">
      <c r="A22" s="37">
        <v>10</v>
      </c>
      <c r="B22" s="49">
        <v>11</v>
      </c>
      <c r="C22" s="39" t="s">
        <v>55</v>
      </c>
      <c r="D22" s="54">
        <v>8614</v>
      </c>
      <c r="E22" s="43">
        <v>13357</v>
      </c>
      <c r="F22" s="40">
        <f>(D22-E22)/E22</f>
        <v>-0.3550947068952609</v>
      </c>
      <c r="G22" s="54">
        <v>1780</v>
      </c>
      <c r="H22" s="43" t="s">
        <v>30</v>
      </c>
      <c r="I22" s="43" t="s">
        <v>30</v>
      </c>
      <c r="J22" s="43">
        <v>8</v>
      </c>
      <c r="K22" s="43">
        <v>3</v>
      </c>
      <c r="L22" s="54">
        <v>48798</v>
      </c>
      <c r="M22" s="54">
        <v>10801</v>
      </c>
      <c r="N22" s="38">
        <v>43770</v>
      </c>
      <c r="O22" s="41" t="s">
        <v>35</v>
      </c>
      <c r="P22" s="42"/>
      <c r="R22" s="50"/>
      <c r="T22" s="42"/>
      <c r="V22" s="44"/>
      <c r="W22" s="44"/>
      <c r="X22" s="42"/>
      <c r="Z22" s="44"/>
    </row>
    <row r="23" spans="1:27" ht="24.6" customHeight="1">
      <c r="A23" s="13"/>
      <c r="B23" s="13"/>
      <c r="C23" s="14" t="s">
        <v>29</v>
      </c>
      <c r="D23" s="15">
        <f>SUM(D13:D22)</f>
        <v>332004.41000000003</v>
      </c>
      <c r="E23" s="15">
        <f t="shared" ref="E23:G23" si="0">SUM(E13:E22)</f>
        <v>337710.05000000005</v>
      </c>
      <c r="F23" s="53">
        <f>(D23-E23)/E23</f>
        <v>-1.6895084999691341E-2</v>
      </c>
      <c r="G23" s="15">
        <f t="shared" si="0"/>
        <v>56406</v>
      </c>
      <c r="H23" s="15"/>
      <c r="I23" s="17"/>
      <c r="J23" s="16"/>
      <c r="K23" s="18"/>
      <c r="L23" s="19"/>
      <c r="M23" s="11"/>
      <c r="N23" s="20"/>
      <c r="O23" s="21"/>
      <c r="W23" s="51"/>
      <c r="AA23" s="51"/>
    </row>
    <row r="24" spans="1:27" ht="12" customHeight="1">
      <c r="A24" s="22"/>
      <c r="B24" s="22"/>
      <c r="C24" s="23"/>
      <c r="D24" s="24"/>
      <c r="E24" s="24"/>
      <c r="F24" s="24"/>
      <c r="G24" s="25"/>
      <c r="H24" s="26"/>
      <c r="I24" s="27"/>
      <c r="J24" s="26"/>
      <c r="K24" s="28"/>
      <c r="L24" s="24"/>
      <c r="M24" s="25"/>
      <c r="N24" s="29"/>
      <c r="O24" s="30"/>
      <c r="AA24" s="51"/>
    </row>
    <row r="25" spans="1:27" s="36" customFormat="1" ht="25.35" customHeight="1">
      <c r="A25" s="37">
        <v>11</v>
      </c>
      <c r="B25" s="49">
        <v>5</v>
      </c>
      <c r="C25" s="39" t="s">
        <v>52</v>
      </c>
      <c r="D25" s="54">
        <v>8173.2</v>
      </c>
      <c r="E25" s="43">
        <v>28606.2</v>
      </c>
      <c r="F25" s="40">
        <f>(D25-E25)/E25</f>
        <v>-0.7142857142857143</v>
      </c>
      <c r="G25" s="54">
        <v>1328</v>
      </c>
      <c r="H25" s="43">
        <v>47</v>
      </c>
      <c r="I25" s="43">
        <f>G25/H25</f>
        <v>28.25531914893617</v>
      </c>
      <c r="J25" s="43">
        <v>8</v>
      </c>
      <c r="K25" s="43">
        <v>3</v>
      </c>
      <c r="L25" s="54">
        <v>110706</v>
      </c>
      <c r="M25" s="54">
        <v>17143</v>
      </c>
      <c r="N25" s="38">
        <v>43770</v>
      </c>
      <c r="O25" s="41" t="s">
        <v>36</v>
      </c>
      <c r="P25" s="42"/>
      <c r="R25" s="50"/>
      <c r="T25" s="42"/>
      <c r="U25" s="44"/>
      <c r="V25" s="44"/>
      <c r="W25" s="44"/>
      <c r="X25" s="42"/>
      <c r="Y25" s="44"/>
      <c r="Z25" s="44"/>
    </row>
    <row r="26" spans="1:27" s="36" customFormat="1" ht="25.35" customHeight="1">
      <c r="A26" s="37">
        <v>12</v>
      </c>
      <c r="B26" s="49">
        <v>10</v>
      </c>
      <c r="C26" s="39" t="s">
        <v>66</v>
      </c>
      <c r="D26" s="54">
        <v>6500.55</v>
      </c>
      <c r="E26" s="43">
        <v>13743.84</v>
      </c>
      <c r="F26" s="40">
        <f>(D26-E26)/E26</f>
        <v>-0.52702083260573462</v>
      </c>
      <c r="G26" s="54">
        <v>1047</v>
      </c>
      <c r="H26" s="43">
        <v>41</v>
      </c>
      <c r="I26" s="43">
        <f>G26/H26</f>
        <v>25.536585365853657</v>
      </c>
      <c r="J26" s="43">
        <v>7</v>
      </c>
      <c r="K26" s="43">
        <v>2</v>
      </c>
      <c r="L26" s="54">
        <v>20244</v>
      </c>
      <c r="M26" s="54">
        <v>3170</v>
      </c>
      <c r="N26" s="38">
        <v>43777</v>
      </c>
      <c r="O26" s="41" t="s">
        <v>67</v>
      </c>
      <c r="P26" s="42"/>
      <c r="R26" s="50"/>
      <c r="T26" s="42"/>
      <c r="V26" s="44"/>
      <c r="W26" s="44"/>
      <c r="X26" s="42"/>
      <c r="Y26" s="44"/>
      <c r="Z26" s="44"/>
    </row>
    <row r="27" spans="1:27" s="36" customFormat="1" ht="25.35" customHeight="1">
      <c r="A27" s="37">
        <v>13</v>
      </c>
      <c r="B27" s="49">
        <v>9</v>
      </c>
      <c r="C27" s="39" t="s">
        <v>64</v>
      </c>
      <c r="D27" s="54">
        <v>5906.01</v>
      </c>
      <c r="E27" s="43">
        <v>14405.64</v>
      </c>
      <c r="F27" s="40">
        <f>(D27-E27)/E27</f>
        <v>-0.59002099177822021</v>
      </c>
      <c r="G27" s="54">
        <v>1267</v>
      </c>
      <c r="H27" s="43">
        <v>65</v>
      </c>
      <c r="I27" s="43">
        <f>G27/H27</f>
        <v>19.492307692307691</v>
      </c>
      <c r="J27" s="43">
        <v>10</v>
      </c>
      <c r="K27" s="43">
        <v>2</v>
      </c>
      <c r="L27" s="54">
        <v>20311.650000000001</v>
      </c>
      <c r="M27" s="54">
        <v>4546</v>
      </c>
      <c r="N27" s="38">
        <v>43777</v>
      </c>
      <c r="O27" s="41" t="s">
        <v>65</v>
      </c>
      <c r="P27" s="42"/>
      <c r="R27" s="50"/>
      <c r="T27" s="42"/>
      <c r="V27" s="44"/>
      <c r="W27" s="44"/>
      <c r="X27" s="44"/>
      <c r="Y27" s="42"/>
      <c r="Z27" s="44"/>
    </row>
    <row r="28" spans="1:27" s="36" customFormat="1" ht="25.35" customHeight="1">
      <c r="A28" s="37">
        <v>14</v>
      </c>
      <c r="B28" s="49" t="s">
        <v>32</v>
      </c>
      <c r="C28" s="39" t="s">
        <v>76</v>
      </c>
      <c r="D28" s="54">
        <v>5752.7</v>
      </c>
      <c r="E28" s="63" t="s">
        <v>30</v>
      </c>
      <c r="F28" s="63" t="s">
        <v>30</v>
      </c>
      <c r="G28" s="54">
        <v>925</v>
      </c>
      <c r="H28" s="43">
        <v>57</v>
      </c>
      <c r="I28" s="43">
        <f>G28/H28</f>
        <v>16.228070175438596</v>
      </c>
      <c r="J28" s="43">
        <v>6</v>
      </c>
      <c r="K28" s="43">
        <v>1</v>
      </c>
      <c r="L28" s="54">
        <v>5752.7</v>
      </c>
      <c r="M28" s="54">
        <v>925</v>
      </c>
      <c r="N28" s="38">
        <v>43784</v>
      </c>
      <c r="O28" s="41" t="s">
        <v>27</v>
      </c>
      <c r="P28" s="42"/>
      <c r="R28" s="50"/>
      <c r="T28" s="42"/>
      <c r="U28" s="44"/>
      <c r="V28" s="44"/>
      <c r="W28" s="44"/>
      <c r="X28" s="44"/>
      <c r="Y28" s="42"/>
      <c r="Z28" s="44"/>
    </row>
    <row r="29" spans="1:27" s="36" customFormat="1" ht="25.35" customHeight="1">
      <c r="A29" s="37">
        <v>15</v>
      </c>
      <c r="B29" s="52">
        <v>8</v>
      </c>
      <c r="C29" s="39" t="s">
        <v>48</v>
      </c>
      <c r="D29" s="54">
        <v>5454.87</v>
      </c>
      <c r="E29" s="43">
        <v>17805.54</v>
      </c>
      <c r="F29" s="40">
        <f>(D29-E29)/E29</f>
        <v>-0.69364197884478662</v>
      </c>
      <c r="G29" s="54">
        <v>868</v>
      </c>
      <c r="H29" s="43">
        <v>23</v>
      </c>
      <c r="I29" s="43">
        <f>G29/H29</f>
        <v>37.739130434782609</v>
      </c>
      <c r="J29" s="43">
        <v>6</v>
      </c>
      <c r="K29" s="43">
        <v>4</v>
      </c>
      <c r="L29" s="54">
        <v>101722.94</v>
      </c>
      <c r="M29" s="54">
        <v>16817</v>
      </c>
      <c r="N29" s="38">
        <v>43763</v>
      </c>
      <c r="O29" s="41" t="s">
        <v>27</v>
      </c>
      <c r="P29" s="42"/>
      <c r="R29" s="50"/>
      <c r="T29" s="42"/>
      <c r="U29" s="44"/>
      <c r="V29" s="44"/>
      <c r="W29" s="42"/>
      <c r="X29" s="44"/>
      <c r="Y29" s="42"/>
      <c r="Z29" s="44"/>
    </row>
    <row r="30" spans="1:27" s="36" customFormat="1" ht="25.35" customHeight="1">
      <c r="A30" s="37">
        <v>16</v>
      </c>
      <c r="B30" s="49">
        <v>13</v>
      </c>
      <c r="C30" s="39" t="s">
        <v>57</v>
      </c>
      <c r="D30" s="54">
        <v>3586.1</v>
      </c>
      <c r="E30" s="43">
        <v>5868.6</v>
      </c>
      <c r="F30" s="40">
        <f>(D30-E30)/E30</f>
        <v>-0.38893432845993942</v>
      </c>
      <c r="G30" s="54">
        <v>727</v>
      </c>
      <c r="H30" s="43" t="s">
        <v>30</v>
      </c>
      <c r="I30" s="43" t="s">
        <v>30</v>
      </c>
      <c r="J30" s="43" t="s">
        <v>30</v>
      </c>
      <c r="K30" s="43">
        <v>3</v>
      </c>
      <c r="L30" s="54">
        <v>13716.460000000001</v>
      </c>
      <c r="M30" s="54">
        <v>2827</v>
      </c>
      <c r="N30" s="38">
        <v>43770</v>
      </c>
      <c r="O30" s="41" t="s">
        <v>58</v>
      </c>
      <c r="P30" s="42"/>
      <c r="R30" s="50"/>
      <c r="T30" s="42"/>
      <c r="U30" s="44"/>
      <c r="V30" s="44"/>
      <c r="W30" s="42"/>
      <c r="X30" s="44"/>
      <c r="Y30" s="42"/>
      <c r="Z30" s="44"/>
    </row>
    <row r="31" spans="1:27" s="36" customFormat="1" ht="25.35" customHeight="1">
      <c r="A31" s="37">
        <v>17</v>
      </c>
      <c r="B31" s="49">
        <v>12</v>
      </c>
      <c r="C31" s="39" t="s">
        <v>50</v>
      </c>
      <c r="D31" s="54">
        <v>2218.2399999999998</v>
      </c>
      <c r="E31" s="43">
        <v>6543.45</v>
      </c>
      <c r="F31" s="40">
        <f>(D31-E31)/E31</f>
        <v>-0.66099840298313584</v>
      </c>
      <c r="G31" s="54">
        <v>516</v>
      </c>
      <c r="H31" s="43">
        <v>9</v>
      </c>
      <c r="I31" s="43">
        <f>G31/H31</f>
        <v>57.333333333333336</v>
      </c>
      <c r="J31" s="43">
        <v>7</v>
      </c>
      <c r="K31" s="43">
        <v>4</v>
      </c>
      <c r="L31" s="54">
        <v>40184.03</v>
      </c>
      <c r="M31" s="54">
        <v>7338</v>
      </c>
      <c r="N31" s="38">
        <v>43763</v>
      </c>
      <c r="O31" s="41" t="s">
        <v>51</v>
      </c>
      <c r="P31" s="42"/>
      <c r="R31" s="50"/>
      <c r="T31" s="42"/>
      <c r="V31" s="44"/>
      <c r="W31" s="42"/>
      <c r="X31" s="44"/>
      <c r="Y31" s="42"/>
      <c r="Z31" s="44"/>
    </row>
    <row r="32" spans="1:27" s="36" customFormat="1" ht="25.35" customHeight="1">
      <c r="A32" s="37">
        <v>18</v>
      </c>
      <c r="B32" s="49">
        <v>15</v>
      </c>
      <c r="C32" s="39" t="s">
        <v>49</v>
      </c>
      <c r="D32" s="47">
        <v>1591.51</v>
      </c>
      <c r="E32" s="43">
        <v>3471.59</v>
      </c>
      <c r="F32" s="40">
        <f>(D32-E32)/E32</f>
        <v>-0.54156164754478497</v>
      </c>
      <c r="G32" s="47">
        <v>383</v>
      </c>
      <c r="H32" s="43">
        <v>30</v>
      </c>
      <c r="I32" s="43">
        <f>G32/H32</f>
        <v>12.766666666666667</v>
      </c>
      <c r="J32" s="43">
        <v>7</v>
      </c>
      <c r="K32" s="43">
        <v>4</v>
      </c>
      <c r="L32" s="47">
        <v>43848.68</v>
      </c>
      <c r="M32" s="47">
        <v>10282</v>
      </c>
      <c r="N32" s="38">
        <v>43763</v>
      </c>
      <c r="O32" s="41" t="s">
        <v>27</v>
      </c>
      <c r="P32" s="42"/>
      <c r="R32" s="50"/>
      <c r="T32" s="42"/>
      <c r="V32" s="44"/>
      <c r="W32" s="42"/>
      <c r="X32" s="44"/>
      <c r="Y32" s="42"/>
      <c r="Z32" s="44"/>
    </row>
    <row r="33" spans="1:26" s="36" customFormat="1" ht="25.35" customHeight="1">
      <c r="A33" s="37">
        <v>19</v>
      </c>
      <c r="B33" s="49">
        <v>17</v>
      </c>
      <c r="C33" s="39" t="s">
        <v>44</v>
      </c>
      <c r="D33" s="47">
        <v>1062.71</v>
      </c>
      <c r="E33" s="43">
        <v>2014.77</v>
      </c>
      <c r="F33" s="40">
        <f>(D33-E33)/E33</f>
        <v>-0.47254028995865532</v>
      </c>
      <c r="G33" s="47">
        <v>214</v>
      </c>
      <c r="H33" s="43">
        <v>7</v>
      </c>
      <c r="I33" s="43">
        <f>G33/H33</f>
        <v>30.571428571428573</v>
      </c>
      <c r="J33" s="43">
        <v>1</v>
      </c>
      <c r="K33" s="43">
        <v>6</v>
      </c>
      <c r="L33" s="47">
        <v>71515.3</v>
      </c>
      <c r="M33" s="47">
        <v>15806</v>
      </c>
      <c r="N33" s="38">
        <v>43749</v>
      </c>
      <c r="O33" s="41" t="s">
        <v>27</v>
      </c>
      <c r="P33" s="42"/>
      <c r="R33" s="50"/>
      <c r="T33" s="42"/>
      <c r="V33" s="44"/>
      <c r="W33" s="42"/>
      <c r="X33" s="44"/>
      <c r="Y33" s="42"/>
      <c r="Z33" s="44"/>
    </row>
    <row r="34" spans="1:26" s="36" customFormat="1" ht="25.35" customHeight="1">
      <c r="A34" s="37">
        <v>20</v>
      </c>
      <c r="B34" s="49">
        <v>18</v>
      </c>
      <c r="C34" s="39" t="s">
        <v>53</v>
      </c>
      <c r="D34" s="54">
        <v>664.5</v>
      </c>
      <c r="E34" s="43">
        <v>1883.01</v>
      </c>
      <c r="F34" s="40">
        <f>(D34-E34)/E34</f>
        <v>-0.64710755651855278</v>
      </c>
      <c r="G34" s="47">
        <v>292</v>
      </c>
      <c r="H34" s="43">
        <v>7</v>
      </c>
      <c r="I34" s="43">
        <f>G34/H34</f>
        <v>41.714285714285715</v>
      </c>
      <c r="J34" s="43">
        <v>3</v>
      </c>
      <c r="K34" s="43">
        <v>4</v>
      </c>
      <c r="L34" s="54">
        <v>13543.3</v>
      </c>
      <c r="M34" s="47">
        <v>3580</v>
      </c>
      <c r="N34" s="38">
        <v>43763</v>
      </c>
      <c r="O34" s="41" t="s">
        <v>54</v>
      </c>
      <c r="P34" s="42"/>
      <c r="R34" s="50"/>
      <c r="T34" s="42"/>
      <c r="V34" s="44"/>
      <c r="W34" s="44"/>
      <c r="X34" s="44"/>
      <c r="Y34" s="42"/>
      <c r="Z34" s="44"/>
    </row>
    <row r="35" spans="1:26" ht="24.6" customHeight="1">
      <c r="A35" s="13"/>
      <c r="B35" s="13"/>
      <c r="C35" s="14" t="s">
        <v>31</v>
      </c>
      <c r="D35" s="15">
        <f>SUM(D23:D34)</f>
        <v>372914.80000000005</v>
      </c>
      <c r="E35" s="15">
        <f t="shared" ref="E35:G35" si="1">SUM(E23:E34)</f>
        <v>432052.69000000012</v>
      </c>
      <c r="F35" s="53">
        <f>(D35-E35)/E35</f>
        <v>-0.136876569383239</v>
      </c>
      <c r="G35" s="15">
        <f>SUM(G23:G34)</f>
        <v>63973</v>
      </c>
      <c r="H35" s="15"/>
      <c r="I35" s="17"/>
      <c r="J35" s="16"/>
      <c r="K35" s="18"/>
      <c r="L35" s="19"/>
      <c r="M35" s="11"/>
      <c r="N35" s="20"/>
      <c r="O35" s="21"/>
    </row>
    <row r="36" spans="1:26" ht="12" customHeight="1">
      <c r="A36" s="22"/>
      <c r="B36" s="22"/>
      <c r="C36" s="23"/>
      <c r="D36" s="24"/>
      <c r="E36" s="24"/>
      <c r="F36" s="24"/>
      <c r="G36" s="25"/>
      <c r="H36" s="26"/>
      <c r="I36" s="27"/>
      <c r="J36" s="26"/>
      <c r="K36" s="28"/>
      <c r="L36" s="24"/>
      <c r="M36" s="25"/>
      <c r="N36" s="29"/>
      <c r="O36" s="30"/>
    </row>
    <row r="37" spans="1:26" s="36" customFormat="1" ht="25.35" customHeight="1">
      <c r="A37" s="37">
        <v>21</v>
      </c>
      <c r="B37" s="45" t="s">
        <v>30</v>
      </c>
      <c r="C37" s="39" t="s">
        <v>75</v>
      </c>
      <c r="D37" s="54">
        <v>528</v>
      </c>
      <c r="E37" s="43" t="s">
        <v>30</v>
      </c>
      <c r="F37" s="43" t="s">
        <v>30</v>
      </c>
      <c r="G37" s="54">
        <v>138</v>
      </c>
      <c r="H37" s="43">
        <v>4</v>
      </c>
      <c r="I37" s="43">
        <f>G37/H37</f>
        <v>34.5</v>
      </c>
      <c r="J37" s="43">
        <v>2</v>
      </c>
      <c r="K37" s="43" t="s">
        <v>30</v>
      </c>
      <c r="L37" s="54">
        <v>16631</v>
      </c>
      <c r="M37" s="54">
        <v>3605</v>
      </c>
      <c r="N37" s="38">
        <v>43672</v>
      </c>
      <c r="O37" s="41" t="s">
        <v>39</v>
      </c>
      <c r="P37" s="42"/>
      <c r="R37" s="50"/>
      <c r="S37" s="44"/>
      <c r="T37" s="42"/>
      <c r="V37" s="44"/>
      <c r="W37" s="42"/>
      <c r="X37" s="44"/>
      <c r="Y37" s="42"/>
      <c r="Z37" s="44"/>
    </row>
    <row r="38" spans="1:26" s="36" customFormat="1" ht="25.35" customHeight="1">
      <c r="A38" s="37">
        <v>22</v>
      </c>
      <c r="B38" s="49">
        <v>24</v>
      </c>
      <c r="C38" s="39" t="s">
        <v>43</v>
      </c>
      <c r="D38" s="54">
        <v>477</v>
      </c>
      <c r="E38" s="43">
        <v>306</v>
      </c>
      <c r="F38" s="40">
        <f>(D38-E38)/E38</f>
        <v>0.55882352941176472</v>
      </c>
      <c r="G38" s="54">
        <v>194</v>
      </c>
      <c r="H38" s="43" t="s">
        <v>30</v>
      </c>
      <c r="I38" s="43" t="s">
        <v>30</v>
      </c>
      <c r="J38" s="43">
        <v>3</v>
      </c>
      <c r="K38" s="43">
        <v>7</v>
      </c>
      <c r="L38" s="54">
        <v>23121</v>
      </c>
      <c r="M38" s="54">
        <v>5167</v>
      </c>
      <c r="N38" s="38">
        <v>43742</v>
      </c>
      <c r="O38" s="41" t="s">
        <v>35</v>
      </c>
      <c r="P38" s="42"/>
      <c r="R38" s="50"/>
      <c r="T38" s="42"/>
      <c r="V38" s="44"/>
      <c r="W38" s="44"/>
      <c r="X38" s="42"/>
      <c r="Y38" s="42"/>
      <c r="Z38" s="44"/>
    </row>
    <row r="39" spans="1:26" s="36" customFormat="1" ht="25.35" customHeight="1">
      <c r="A39" s="37">
        <v>23</v>
      </c>
      <c r="B39" s="49">
        <v>22</v>
      </c>
      <c r="C39" s="39" t="s">
        <v>60</v>
      </c>
      <c r="D39" s="54">
        <v>274</v>
      </c>
      <c r="E39" s="43">
        <v>879</v>
      </c>
      <c r="F39" s="40">
        <f>(D39-E39)/E39</f>
        <v>-0.68828213879408418</v>
      </c>
      <c r="G39" s="54">
        <v>68</v>
      </c>
      <c r="H39" s="43">
        <v>2</v>
      </c>
      <c r="I39" s="43">
        <f>G39/H39</f>
        <v>34</v>
      </c>
      <c r="J39" s="43">
        <v>2</v>
      </c>
      <c r="K39" s="43">
        <v>6</v>
      </c>
      <c r="L39" s="54">
        <v>11523</v>
      </c>
      <c r="M39" s="54">
        <v>2048</v>
      </c>
      <c r="N39" s="38">
        <v>43749</v>
      </c>
      <c r="O39" s="41" t="s">
        <v>39</v>
      </c>
      <c r="P39" s="42"/>
      <c r="R39" s="50"/>
      <c r="S39" s="44"/>
      <c r="T39" s="42"/>
      <c r="V39" s="44"/>
      <c r="W39" s="42"/>
      <c r="X39" s="44"/>
      <c r="Y39" s="42"/>
      <c r="Z39" s="44"/>
    </row>
    <row r="40" spans="1:26" s="36" customFormat="1" ht="25.35" customHeight="1">
      <c r="A40" s="37">
        <v>24</v>
      </c>
      <c r="B40" s="49">
        <v>20</v>
      </c>
      <c r="C40" s="39" t="s">
        <v>56</v>
      </c>
      <c r="D40" s="54">
        <v>126</v>
      </c>
      <c r="E40" s="43">
        <v>1427</v>
      </c>
      <c r="F40" s="40">
        <f>(D40-E40)/E40</f>
        <v>-0.91170287316047649</v>
      </c>
      <c r="G40" s="47">
        <v>34</v>
      </c>
      <c r="H40" s="43">
        <v>3</v>
      </c>
      <c r="I40" s="43">
        <f>G40/H40</f>
        <v>11.333333333333334</v>
      </c>
      <c r="J40" s="43">
        <v>2</v>
      </c>
      <c r="K40" s="43">
        <v>3</v>
      </c>
      <c r="L40" s="54">
        <v>16305</v>
      </c>
      <c r="M40" s="47">
        <v>2754</v>
      </c>
      <c r="N40" s="38">
        <v>43770</v>
      </c>
      <c r="O40" s="41" t="s">
        <v>39</v>
      </c>
      <c r="P40" s="42"/>
      <c r="R40" s="50"/>
      <c r="T40" s="42"/>
      <c r="V40" s="44"/>
      <c r="W40" s="42"/>
      <c r="X40" s="44"/>
      <c r="Y40" s="42"/>
      <c r="Z40" s="44"/>
    </row>
    <row r="41" spans="1:26" s="36" customFormat="1" ht="25.35" customHeight="1">
      <c r="A41" s="37">
        <v>25</v>
      </c>
      <c r="B41" s="49">
        <v>29</v>
      </c>
      <c r="C41" s="39" t="s">
        <v>40</v>
      </c>
      <c r="D41" s="54">
        <v>13</v>
      </c>
      <c r="E41" s="43">
        <v>8</v>
      </c>
      <c r="F41" s="40">
        <f>(D41-E41)/E41</f>
        <v>0.625</v>
      </c>
      <c r="G41" s="47">
        <v>3</v>
      </c>
      <c r="H41" s="43">
        <v>1</v>
      </c>
      <c r="I41" s="43">
        <f>G41/H41</f>
        <v>3</v>
      </c>
      <c r="J41" s="43">
        <v>1</v>
      </c>
      <c r="K41" s="43">
        <v>8</v>
      </c>
      <c r="L41" s="54">
        <v>59380.1</v>
      </c>
      <c r="M41" s="54">
        <v>12755</v>
      </c>
      <c r="N41" s="38">
        <v>43735</v>
      </c>
      <c r="O41" s="41" t="s">
        <v>27</v>
      </c>
      <c r="P41" s="42"/>
      <c r="R41" s="50"/>
      <c r="T41" s="42"/>
      <c r="U41" s="42"/>
      <c r="V41" s="44"/>
      <c r="W41" s="44"/>
      <c r="X41" s="42"/>
      <c r="Y41" s="42"/>
      <c r="Z41" s="44"/>
    </row>
    <row r="42" spans="1:26" ht="25.15" customHeight="1">
      <c r="A42" s="37"/>
      <c r="B42" s="13"/>
      <c r="C42" s="14" t="s">
        <v>77</v>
      </c>
      <c r="D42" s="15">
        <f>SUM(D35:D41)</f>
        <v>374332.80000000005</v>
      </c>
      <c r="E42" s="15">
        <f t="shared" ref="E42:G42" si="2">SUM(E35:E41)</f>
        <v>434672.69000000012</v>
      </c>
      <c r="F42" s="53">
        <f>(D42-E42)/E42</f>
        <v>-0.13881684170220138</v>
      </c>
      <c r="G42" s="15">
        <f t="shared" si="2"/>
        <v>64410</v>
      </c>
      <c r="H42" s="16"/>
      <c r="I42" s="17"/>
      <c r="J42" s="16"/>
      <c r="K42" s="18"/>
      <c r="L42" s="19"/>
      <c r="M42" s="31"/>
      <c r="N42" s="20"/>
      <c r="O42" s="32"/>
    </row>
    <row r="44" spans="1:26">
      <c r="B44" s="12"/>
      <c r="W44" s="51"/>
    </row>
    <row r="61" ht="12" customHeight="1"/>
  </sheetData>
  <sortState xmlns:xlrd2="http://schemas.microsoft.com/office/spreadsheetml/2017/richdata2" ref="B14:O41">
    <sortCondition descending="1" ref="D14:D41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Justė Bulytė</cp:lastModifiedBy>
  <cp:lastPrinted>2016-09-19T08:07:15Z</cp:lastPrinted>
  <dcterms:created xsi:type="dcterms:W3CDTF">2014-10-03T07:40:56Z</dcterms:created>
  <dcterms:modified xsi:type="dcterms:W3CDTF">2019-11-22T14:07:47Z</dcterms:modified>
</cp:coreProperties>
</file>