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Kovas\Savaitgaliai\"/>
    </mc:Choice>
  </mc:AlternateContent>
  <xr:revisionPtr revIDLastSave="0" documentId="8_{D9165684-5A44-47E0-9D6D-3E86299292D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E42" i="1"/>
  <c r="G42" i="1"/>
  <c r="D42" i="1"/>
  <c r="F35" i="1"/>
  <c r="E35" i="1"/>
  <c r="G35" i="1"/>
  <c r="D35" i="1"/>
  <c r="F23" i="1"/>
  <c r="E23" i="1"/>
  <c r="G23" i="1"/>
  <c r="D23" i="1"/>
  <c r="I32" i="1"/>
  <c r="I38" i="1"/>
  <c r="I14" i="1"/>
  <c r="I15" i="1"/>
  <c r="I22" i="1"/>
  <c r="F16" i="1"/>
  <c r="F18" i="1"/>
  <c r="F17" i="1"/>
  <c r="F20" i="1"/>
  <c r="F19" i="1"/>
  <c r="F26" i="1"/>
  <c r="F25" i="1"/>
  <c r="F21" i="1"/>
  <c r="F27" i="1"/>
  <c r="F28" i="1"/>
  <c r="F30" i="1"/>
  <c r="F29" i="1"/>
  <c r="F41" i="1"/>
  <c r="F40" i="1"/>
  <c r="F34" i="1"/>
  <c r="F39" i="1"/>
  <c r="F31" i="1"/>
  <c r="F33" i="1"/>
  <c r="F37" i="1"/>
  <c r="I25" i="1" l="1"/>
  <c r="I30" i="1"/>
  <c r="I17" i="1"/>
  <c r="F13" i="1" l="1"/>
  <c r="I18" i="1" l="1"/>
  <c r="I13" i="1"/>
  <c r="I26" i="1" l="1"/>
  <c r="I33" i="1" l="1"/>
  <c r="I20" i="1"/>
  <c r="I39" i="1"/>
  <c r="I34" i="1" l="1"/>
  <c r="I16" i="1"/>
  <c r="I31" i="1" l="1"/>
  <c r="I27" i="1" l="1"/>
  <c r="I40" i="1" l="1"/>
  <c r="I19" i="1"/>
  <c r="I21" i="1" l="1"/>
</calcChain>
</file>

<file path=xl/sharedStrings.xml><?xml version="1.0" encoding="utf-8"?>
<sst xmlns="http://schemas.openxmlformats.org/spreadsheetml/2006/main" count="124" uniqueCount="77">
  <si>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</si>
  <si>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</si>
  <si>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</si>
  <si>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</si>
  <si>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</si>
  <si>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</si>
  <si>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</si>
  <si>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</si>
  <si>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</si>
  <si>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</si>
  <si>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</si>
  <si>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</si>
  <si>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</si>
  <si>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</si>
  <si>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</si>
  <si>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</si>
  <si>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</si>
  <si>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</si>
  <si>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</si>
  <si>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</si>
  <si>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</si>
  <si>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</si>
  <si>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</si>
  <si>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</si>
  <si>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</si>
  <si>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</si>
  <si>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</si>
  <si>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</si>
  <si>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</si>
  <si>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</si>
  <si>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</si>
  <si>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</si>
  <si>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N</t>
  </si>
  <si>
    <t xml:space="preserve">Theatrical Film Distribution </t>
  </si>
  <si>
    <t>NCG Distribution  /
Universal Pictures International</t>
  </si>
  <si>
    <t>ACME Film / SONY</t>
  </si>
  <si>
    <t>Theatrical Film Distribution /
WDSMP</t>
  </si>
  <si>
    <t>Garsų pasaulio įrašai</t>
  </si>
  <si>
    <t>Total (20)</t>
  </si>
  <si>
    <t>Žalioji knyga (Green Book)</t>
  </si>
  <si>
    <t>Belos kelionė namo (Dogs Way Home)</t>
  </si>
  <si>
    <t>Ir visi jų vyrai</t>
  </si>
  <si>
    <t>Lego filmas 2 (Lego Movie 2)</t>
  </si>
  <si>
    <t>Purpurinis rūkas</t>
  </si>
  <si>
    <t>Septynios vakarienės (Семь ужинов)</t>
  </si>
  <si>
    <t>Snieguotos lenktynės (Racetime)</t>
  </si>
  <si>
    <t>Singing fish</t>
  </si>
  <si>
    <t>Pasmerkti. Kauno romanas</t>
  </si>
  <si>
    <t>Travolta</t>
  </si>
  <si>
    <t>Šv. Agota (St. Agatha)</t>
  </si>
  <si>
    <t>Artbox</t>
  </si>
  <si>
    <t>Žalgirio mūšis</t>
  </si>
  <si>
    <t>Greta (Widow (Greta))</t>
  </si>
  <si>
    <t>Arktis. Įkalinti ledynuose (Arctic)</t>
  </si>
  <si>
    <t>Best Film</t>
  </si>
  <si>
    <t>Baseino valdovai (Le grand bain)</t>
  </si>
  <si>
    <t>Nes ji yra moteris (On the Basis of Sex)</t>
  </si>
  <si>
    <t>Kaip prisijaukinti slibiną 3 (How to Train Your Dragon: The Hidden World)</t>
  </si>
  <si>
    <t>Ką tu nuo manęs slepi (Громкая связь)</t>
  </si>
  <si>
    <t>Kapitonė Marvel (Captain Marvel)</t>
  </si>
  <si>
    <t>March 15 - 17</t>
  </si>
  <si>
    <t>Kovo 15 - 17 d.</t>
  </si>
  <si>
    <t>Kurskas (Kursk)</t>
  </si>
  <si>
    <t>Kamčiatkos meškos. Gyvenimo pradžia (Медведи Камчатки. Начало жизни)</t>
  </si>
  <si>
    <t>Lesfilm</t>
  </si>
  <si>
    <t>Kolibrio projektas (Hummingbird Project)</t>
  </si>
  <si>
    <t>March 22 - 24 Lithuanian top</t>
  </si>
  <si>
    <t>Kovo 22 - 24 d. Lietuvos kino teatruose rodytų filmų topas</t>
  </si>
  <si>
    <t>March 22 - 24</t>
  </si>
  <si>
    <t>Kovo 22 - 24 d.</t>
  </si>
  <si>
    <t>Mes (Us)</t>
  </si>
  <si>
    <t>Karalienės Korgis (Queens Corgi)</t>
  </si>
  <si>
    <t>Velkami per betoną (Dragged Across Concrete)</t>
  </si>
  <si>
    <t>100 daiktų ir nieko daugiau (100 dinge)</t>
  </si>
  <si>
    <t>Valdžia (Vice)</t>
  </si>
  <si>
    <t>VLG Film</t>
  </si>
  <si>
    <t>Total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</si>
</sst>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</cellStyleXfs>
  <cellXfs count="55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7" xfId="0" applyNumberFormat="1" applyFont="1" applyBorder="1" applyAlignment="1">
      <alignment horizontal="center" vertical="center"/>
    </xf>
    <xf numFmtId="10" fontId="24" fillId="2" borderId="8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0" fillId="0" borderId="0" xfId="0" applyNumberFormat="1"/>
    <xf numFmtId="8" fontId="11" fillId="0" borderId="0" xfId="0" applyNumberFormat="1" applyFont="1"/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5" xfId="25" xr:uid="{00000000-0005-0000-0000-000005000000}"/>
    <cellStyle name="Normal" xfId="0" builtinId="0"/>
    <cellStyle name="Normal 10" xfId="18" xr:uid="{00000000-0005-0000-0000-000007000000}"/>
    <cellStyle name="Normal 11" xfId="19" xr:uid="{00000000-0005-0000-0000-000008000000}"/>
    <cellStyle name="Normal 12" xfId="21" xr:uid="{00000000-0005-0000-0000-000009000000}"/>
    <cellStyle name="Normal 2" xfId="1" xr:uid="{00000000-0005-0000-0000-00000A000000}"/>
    <cellStyle name="Normal 2 2" xfId="3" xr:uid="{00000000-0005-0000-0000-00000B000000}"/>
    <cellStyle name="Normal 2 3" xfId="13" xr:uid="{00000000-0005-0000-0000-00000C000000}"/>
    <cellStyle name="Normal 2 4" xfId="23" xr:uid="{00000000-0005-0000-0000-00000D000000}"/>
    <cellStyle name="Normal 3" xfId="2" xr:uid="{00000000-0005-0000-0000-00000E000000}"/>
    <cellStyle name="Normal 3 2" xfId="4" xr:uid="{00000000-0005-0000-0000-00000F000000}"/>
    <cellStyle name="Normal 3 3" xfId="22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7 2" xfId="10" xr:uid="{00000000-0005-0000-0000-000015000000}"/>
    <cellStyle name="Normal 8" xfId="11" xr:uid="{00000000-0005-0000-0000-000016000000}"/>
    <cellStyle name="Normal 9" xfId="12" xr:uid="{00000000-0005-0000-0000-000017000000}"/>
    <cellStyle name="Normal 9 2" xfId="17" xr:uid="{00000000-0005-0000-0000-000018000000}"/>
    <cellStyle name="Обычный_niko_all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tabSelected="1" zoomScale="60" zoomScaleNormal="60" workbookViewId="0">
      <selection activeCell="F42" sqref="F42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5.140625" style="1" customWidth="1"/>
    <col min="18" max="18" width="7.5703125" style="1" customWidth="1"/>
    <col min="19" max="19" width="8.5703125" style="1" customWidth="1"/>
    <col min="20" max="20" width="13.85546875" style="1" customWidth="1"/>
    <col min="21" max="22" width="10.85546875" style="1" bestFit="1" customWidth="1"/>
    <col min="23" max="23" width="13.7109375" style="1" bestFit="1" customWidth="1"/>
    <col min="24" max="24" width="14.85546875" style="1" customWidth="1"/>
    <col min="25" max="25" width="13.7109375" style="1" customWidth="1"/>
    <col min="26" max="16384" width="8.85546875" style="1"/>
  </cols>
  <sheetData>
    <row r="1" spans="1:25" ht="19.5" customHeight="1">
      <c r="E1" s="2" t="s">
        <v>66</v>
      </c>
      <c r="F1" s="2"/>
      <c r="G1" s="2"/>
      <c r="H1" s="2"/>
      <c r="I1" s="2"/>
    </row>
    <row r="2" spans="1:25" ht="19.5" customHeight="1">
      <c r="E2" s="2" t="s">
        <v>67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50"/>
      <c r="B5" s="50"/>
      <c r="C5" s="47" t="s">
        <v>0</v>
      </c>
      <c r="D5" s="3"/>
      <c r="E5" s="3"/>
      <c r="F5" s="47" t="s">
        <v>3</v>
      </c>
      <c r="G5" s="3"/>
      <c r="H5" s="47" t="s">
        <v>5</v>
      </c>
      <c r="I5" s="47" t="s">
        <v>6</v>
      </c>
      <c r="J5" s="47" t="s">
        <v>7</v>
      </c>
      <c r="K5" s="47" t="s">
        <v>8</v>
      </c>
      <c r="L5" s="47" t="s">
        <v>10</v>
      </c>
      <c r="M5" s="47" t="s">
        <v>9</v>
      </c>
      <c r="N5" s="47" t="s">
        <v>11</v>
      </c>
      <c r="O5" s="47" t="s">
        <v>12</v>
      </c>
    </row>
    <row r="6" spans="1:25">
      <c r="A6" s="51"/>
      <c r="B6" s="51"/>
      <c r="C6" s="48"/>
      <c r="D6" s="4" t="s">
        <v>68</v>
      </c>
      <c r="E6" s="4" t="s">
        <v>60</v>
      </c>
      <c r="F6" s="48"/>
      <c r="G6" s="4" t="s">
        <v>68</v>
      </c>
      <c r="H6" s="48"/>
      <c r="I6" s="48"/>
      <c r="J6" s="48"/>
      <c r="K6" s="48"/>
      <c r="L6" s="48"/>
      <c r="M6" s="48"/>
      <c r="N6" s="48"/>
      <c r="O6" s="48"/>
    </row>
    <row r="7" spans="1:25">
      <c r="A7" s="51"/>
      <c r="B7" s="51"/>
      <c r="C7" s="48"/>
      <c r="D7" s="4" t="s">
        <v>1</v>
      </c>
      <c r="E7" s="4" t="s">
        <v>1</v>
      </c>
      <c r="F7" s="48"/>
      <c r="G7" s="4" t="s">
        <v>4</v>
      </c>
      <c r="H7" s="48"/>
      <c r="I7" s="48"/>
      <c r="J7" s="48"/>
      <c r="K7" s="48"/>
      <c r="L7" s="48"/>
      <c r="M7" s="48"/>
      <c r="N7" s="48"/>
      <c r="O7" s="48"/>
    </row>
    <row r="8" spans="1:25" ht="18" customHeight="1" thickBot="1">
      <c r="A8" s="52"/>
      <c r="B8" s="52"/>
      <c r="C8" s="49"/>
      <c r="D8" s="5" t="s">
        <v>2</v>
      </c>
      <c r="E8" s="5" t="s">
        <v>2</v>
      </c>
      <c r="F8" s="49"/>
      <c r="G8" s="6"/>
      <c r="H8" s="49"/>
      <c r="I8" s="49"/>
      <c r="J8" s="49"/>
      <c r="K8" s="49"/>
      <c r="L8" s="49"/>
      <c r="M8" s="49"/>
      <c r="N8" s="49"/>
      <c r="O8" s="49"/>
      <c r="R8" s="8"/>
    </row>
    <row r="9" spans="1:25" ht="15" customHeight="1">
      <c r="A9" s="50"/>
      <c r="B9" s="50"/>
      <c r="C9" s="47" t="s">
        <v>13</v>
      </c>
      <c r="D9" s="35"/>
      <c r="E9" s="35"/>
      <c r="F9" s="47" t="s">
        <v>15</v>
      </c>
      <c r="G9" s="35"/>
      <c r="H9" s="9" t="s">
        <v>18</v>
      </c>
      <c r="I9" s="47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47" t="s">
        <v>26</v>
      </c>
      <c r="R9" s="8"/>
    </row>
    <row r="10" spans="1:25">
      <c r="A10" s="51"/>
      <c r="B10" s="51"/>
      <c r="C10" s="48"/>
      <c r="D10" s="36" t="s">
        <v>69</v>
      </c>
      <c r="E10" s="36" t="s">
        <v>61</v>
      </c>
      <c r="F10" s="48"/>
      <c r="G10" s="36" t="s">
        <v>69</v>
      </c>
      <c r="H10" s="4" t="s">
        <v>17</v>
      </c>
      <c r="I10" s="48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48"/>
      <c r="R10" s="8"/>
    </row>
    <row r="11" spans="1:25">
      <c r="A11" s="51"/>
      <c r="B11" s="51"/>
      <c r="C11" s="48"/>
      <c r="D11" s="36" t="s">
        <v>14</v>
      </c>
      <c r="E11" s="4" t="s">
        <v>14</v>
      </c>
      <c r="F11" s="48"/>
      <c r="G11" s="36" t="s">
        <v>16</v>
      </c>
      <c r="H11" s="6"/>
      <c r="I11" s="48"/>
      <c r="J11" s="6"/>
      <c r="K11" s="6"/>
      <c r="L11" s="12" t="s">
        <v>2</v>
      </c>
      <c r="M11" s="4" t="s">
        <v>17</v>
      </c>
      <c r="N11" s="6"/>
      <c r="O11" s="48"/>
      <c r="R11" s="11"/>
      <c r="T11" s="11"/>
      <c r="U11" s="7"/>
      <c r="V11" s="7"/>
      <c r="X11" s="11"/>
    </row>
    <row r="12" spans="1:25" ht="15.4" customHeight="1" thickBot="1">
      <c r="A12" s="51"/>
      <c r="B12" s="52"/>
      <c r="C12" s="49"/>
      <c r="D12" s="37" t="s">
        <v>2</v>
      </c>
      <c r="E12" s="5" t="s">
        <v>2</v>
      </c>
      <c r="F12" s="49"/>
      <c r="G12" s="37" t="s">
        <v>17</v>
      </c>
      <c r="H12" s="38"/>
      <c r="I12" s="49"/>
      <c r="J12" s="38"/>
      <c r="K12" s="38"/>
      <c r="L12" s="38"/>
      <c r="M12" s="38"/>
      <c r="N12" s="38"/>
      <c r="O12" s="49"/>
      <c r="R12" s="11"/>
      <c r="T12" s="11"/>
      <c r="U12" s="7"/>
      <c r="V12" s="7"/>
      <c r="X12" s="11"/>
    </row>
    <row r="13" spans="1:25" ht="25.35" customHeight="1">
      <c r="A13" s="13">
        <v>1</v>
      </c>
      <c r="B13" s="43">
        <v>1</v>
      </c>
      <c r="C13" s="40" t="s">
        <v>57</v>
      </c>
      <c r="D13" s="39">
        <v>49437</v>
      </c>
      <c r="E13" s="34">
        <v>141772</v>
      </c>
      <c r="F13" s="41">
        <f>(D13-E13)/E13</f>
        <v>-0.6512922156702311</v>
      </c>
      <c r="G13" s="39">
        <v>9563</v>
      </c>
      <c r="H13" s="34">
        <v>104</v>
      </c>
      <c r="I13" s="34">
        <f>G13/H13</f>
        <v>91.95192307692308</v>
      </c>
      <c r="J13" s="34">
        <v>10</v>
      </c>
      <c r="K13" s="34">
        <v>3</v>
      </c>
      <c r="L13" s="39">
        <v>493132</v>
      </c>
      <c r="M13" s="39">
        <v>95690</v>
      </c>
      <c r="N13" s="32">
        <v>43532</v>
      </c>
      <c r="O13" s="14" t="s">
        <v>34</v>
      </c>
      <c r="P13" s="11"/>
      <c r="R13" s="33"/>
      <c r="T13" s="11"/>
      <c r="V13" s="7"/>
      <c r="W13" s="7"/>
      <c r="X13" s="11"/>
      <c r="Y13" s="11"/>
    </row>
    <row r="14" spans="1:25" ht="25.35" customHeight="1">
      <c r="A14" s="13">
        <v>2</v>
      </c>
      <c r="B14" s="43" t="s">
        <v>32</v>
      </c>
      <c r="C14" s="40" t="s">
        <v>70</v>
      </c>
      <c r="D14" s="39">
        <v>37399</v>
      </c>
      <c r="E14" s="34" t="s">
        <v>30</v>
      </c>
      <c r="F14" s="34" t="s">
        <v>30</v>
      </c>
      <c r="G14" s="39">
        <v>5988</v>
      </c>
      <c r="H14" s="34">
        <v>99</v>
      </c>
      <c r="I14" s="34">
        <f>G14/H14</f>
        <v>60.484848484848484</v>
      </c>
      <c r="J14" s="34">
        <v>13</v>
      </c>
      <c r="K14" s="34">
        <v>1</v>
      </c>
      <c r="L14" s="39">
        <v>40746</v>
      </c>
      <c r="M14" s="39">
        <v>6570</v>
      </c>
      <c r="N14" s="32">
        <v>43546</v>
      </c>
      <c r="O14" s="14" t="s">
        <v>34</v>
      </c>
      <c r="P14" s="11"/>
      <c r="R14" s="33"/>
      <c r="T14" s="11"/>
      <c r="V14" s="7"/>
      <c r="W14" s="7"/>
      <c r="X14" s="11"/>
      <c r="Y14" s="11"/>
    </row>
    <row r="15" spans="1:25" ht="25.35" customHeight="1">
      <c r="A15" s="13">
        <v>3</v>
      </c>
      <c r="B15" s="43" t="s">
        <v>32</v>
      </c>
      <c r="C15" s="40" t="s">
        <v>71</v>
      </c>
      <c r="D15" s="39">
        <v>29644.94</v>
      </c>
      <c r="E15" s="34" t="s">
        <v>30</v>
      </c>
      <c r="F15" s="34" t="s">
        <v>30</v>
      </c>
      <c r="G15" s="39">
        <v>6476</v>
      </c>
      <c r="H15" s="34">
        <v>96</v>
      </c>
      <c r="I15" s="34">
        <f>G15/H15</f>
        <v>67.458333333333329</v>
      </c>
      <c r="J15" s="34">
        <v>16</v>
      </c>
      <c r="K15" s="34">
        <v>1</v>
      </c>
      <c r="L15" s="39">
        <v>29732.94</v>
      </c>
      <c r="M15" s="39">
        <v>6499</v>
      </c>
      <c r="N15" s="32">
        <v>43546</v>
      </c>
      <c r="O15" s="14" t="s">
        <v>27</v>
      </c>
      <c r="P15" s="11"/>
      <c r="R15" s="33"/>
      <c r="T15" s="11"/>
      <c r="V15" s="7"/>
      <c r="W15" s="7"/>
      <c r="X15" s="11"/>
      <c r="Y15" s="11"/>
    </row>
    <row r="16" spans="1:25" ht="25.35" customHeight="1">
      <c r="A16" s="13">
        <v>4</v>
      </c>
      <c r="B16" s="43">
        <v>2</v>
      </c>
      <c r="C16" s="40" t="s">
        <v>47</v>
      </c>
      <c r="D16" s="39">
        <v>16613</v>
      </c>
      <c r="E16" s="34">
        <v>41260.1</v>
      </c>
      <c r="F16" s="41">
        <f>(D16-E16)/E16</f>
        <v>-0.5973591920523702</v>
      </c>
      <c r="G16" s="39">
        <v>2736</v>
      </c>
      <c r="H16" s="34">
        <v>69</v>
      </c>
      <c r="I16" s="34">
        <f>G16/H16</f>
        <v>39.652173913043477</v>
      </c>
      <c r="J16" s="34">
        <v>18</v>
      </c>
      <c r="K16" s="34">
        <v>5</v>
      </c>
      <c r="L16" s="39">
        <v>478086</v>
      </c>
      <c r="M16" s="39">
        <v>82788</v>
      </c>
      <c r="N16" s="32">
        <v>43518</v>
      </c>
      <c r="O16" s="14" t="s">
        <v>46</v>
      </c>
      <c r="P16" s="11"/>
      <c r="R16" s="33"/>
      <c r="T16" s="53"/>
      <c r="V16" s="7"/>
      <c r="W16" s="7"/>
      <c r="X16" s="11"/>
      <c r="Y16" s="11"/>
    </row>
    <row r="17" spans="1:25" ht="25.35" customHeight="1">
      <c r="A17" s="13">
        <v>5</v>
      </c>
      <c r="B17" s="43">
        <v>4</v>
      </c>
      <c r="C17" s="40" t="s">
        <v>62</v>
      </c>
      <c r="D17" s="39">
        <v>14044.68</v>
      </c>
      <c r="E17" s="34">
        <v>28203.62</v>
      </c>
      <c r="F17" s="41">
        <f>(D17-E17)/E17</f>
        <v>-0.50202562649759142</v>
      </c>
      <c r="G17" s="39">
        <v>2315</v>
      </c>
      <c r="H17" s="34">
        <v>49</v>
      </c>
      <c r="I17" s="34">
        <f>G17/H17</f>
        <v>47.244897959183675</v>
      </c>
      <c r="J17" s="34">
        <v>8</v>
      </c>
      <c r="K17" s="34">
        <v>2</v>
      </c>
      <c r="L17" s="39">
        <v>53830.41</v>
      </c>
      <c r="M17" s="39">
        <v>9561</v>
      </c>
      <c r="N17" s="32">
        <v>43539</v>
      </c>
      <c r="O17" s="14" t="s">
        <v>27</v>
      </c>
      <c r="P17" s="11"/>
      <c r="R17" s="33"/>
      <c r="T17" s="11"/>
      <c r="U17" s="54"/>
      <c r="V17" s="7"/>
      <c r="W17" s="7"/>
      <c r="X17" s="11"/>
      <c r="Y17" s="11"/>
    </row>
    <row r="18" spans="1:25" ht="25.35" customHeight="1">
      <c r="A18" s="13">
        <v>6</v>
      </c>
      <c r="B18" s="45">
        <v>3</v>
      </c>
      <c r="C18" s="40" t="s">
        <v>59</v>
      </c>
      <c r="D18" s="39">
        <v>12956.29</v>
      </c>
      <c r="E18" s="34">
        <v>34492.400000000001</v>
      </c>
      <c r="F18" s="41">
        <f>(D18-E18)/E18</f>
        <v>-0.6243726154167295</v>
      </c>
      <c r="G18" s="39">
        <v>2007</v>
      </c>
      <c r="H18" s="34">
        <v>65</v>
      </c>
      <c r="I18" s="34">
        <f>G18/H18</f>
        <v>30.876923076923077</v>
      </c>
      <c r="J18" s="34">
        <v>13</v>
      </c>
      <c r="K18" s="34">
        <v>3</v>
      </c>
      <c r="L18" s="39">
        <v>174994</v>
      </c>
      <c r="M18" s="39">
        <v>27716</v>
      </c>
      <c r="N18" s="32">
        <v>43532</v>
      </c>
      <c r="O18" s="14" t="s">
        <v>36</v>
      </c>
      <c r="P18" s="11"/>
      <c r="R18" s="33"/>
      <c r="T18" s="11"/>
      <c r="U18" s="11"/>
      <c r="V18" s="7"/>
      <c r="W18" s="7"/>
      <c r="X18" s="11"/>
      <c r="Y18" s="11"/>
    </row>
    <row r="19" spans="1:25" ht="25.35" customHeight="1">
      <c r="A19" s="13">
        <v>7</v>
      </c>
      <c r="B19" s="43">
        <v>6</v>
      </c>
      <c r="C19" s="40" t="s">
        <v>41</v>
      </c>
      <c r="D19" s="39">
        <v>8260.5400000000009</v>
      </c>
      <c r="E19" s="34">
        <v>18013.189999999999</v>
      </c>
      <c r="F19" s="41">
        <f>(D19-E19)/E19</f>
        <v>-0.54141715043254413</v>
      </c>
      <c r="G19" s="39">
        <v>1422</v>
      </c>
      <c r="H19" s="34">
        <v>22</v>
      </c>
      <c r="I19" s="34">
        <f>G19/H19</f>
        <v>64.63636363636364</v>
      </c>
      <c r="J19" s="34">
        <v>7</v>
      </c>
      <c r="K19" s="34">
        <v>9</v>
      </c>
      <c r="L19" s="39">
        <v>670687.43999999994</v>
      </c>
      <c r="M19" s="39">
        <v>117154</v>
      </c>
      <c r="N19" s="32">
        <v>43490</v>
      </c>
      <c r="O19" s="14" t="s">
        <v>27</v>
      </c>
      <c r="P19" s="11"/>
      <c r="R19" s="33"/>
      <c r="T19" s="11"/>
      <c r="U19" s="11"/>
      <c r="V19" s="7"/>
      <c r="W19" s="7"/>
      <c r="X19" s="11"/>
      <c r="Y19" s="11"/>
    </row>
    <row r="20" spans="1:25" ht="25.35" customHeight="1">
      <c r="A20" s="13">
        <v>8</v>
      </c>
      <c r="B20" s="43">
        <v>5</v>
      </c>
      <c r="C20" s="40" t="s">
        <v>53</v>
      </c>
      <c r="D20" s="39">
        <v>5243.37</v>
      </c>
      <c r="E20" s="34">
        <v>18478.07</v>
      </c>
      <c r="F20" s="41">
        <f>(D20-E20)/E20</f>
        <v>-0.71623822184892694</v>
      </c>
      <c r="G20" s="39">
        <v>845</v>
      </c>
      <c r="H20" s="34">
        <v>25</v>
      </c>
      <c r="I20" s="34">
        <f>G20/H20</f>
        <v>33.799999999999997</v>
      </c>
      <c r="J20" s="34">
        <v>6</v>
      </c>
      <c r="K20" s="34">
        <v>4</v>
      </c>
      <c r="L20" s="39">
        <v>122379.31</v>
      </c>
      <c r="M20" s="39">
        <v>20787</v>
      </c>
      <c r="N20" s="32">
        <v>43525</v>
      </c>
      <c r="O20" s="14" t="s">
        <v>54</v>
      </c>
      <c r="P20" s="11"/>
      <c r="R20" s="33"/>
      <c r="T20" s="11"/>
      <c r="U20" s="11"/>
      <c r="V20" s="7"/>
      <c r="W20" s="7"/>
      <c r="X20" s="11"/>
      <c r="Y20" s="11"/>
    </row>
    <row r="21" spans="1:25" ht="25.35" customHeight="1">
      <c r="A21" s="13">
        <v>9</v>
      </c>
      <c r="B21" s="43">
        <v>9</v>
      </c>
      <c r="C21" s="40" t="s">
        <v>39</v>
      </c>
      <c r="D21" s="39">
        <v>3133.72</v>
      </c>
      <c r="E21" s="39">
        <v>9707.15</v>
      </c>
      <c r="F21" s="41">
        <f>(D21-E21)/E21</f>
        <v>-0.67717404181453877</v>
      </c>
      <c r="G21" s="39">
        <v>510</v>
      </c>
      <c r="H21" s="34">
        <v>11</v>
      </c>
      <c r="I21" s="34">
        <f>G21/H21</f>
        <v>46.363636363636367</v>
      </c>
      <c r="J21" s="34">
        <v>2</v>
      </c>
      <c r="K21" s="34">
        <v>11</v>
      </c>
      <c r="L21" s="39">
        <v>297727.28999999998</v>
      </c>
      <c r="M21" s="39">
        <v>52838</v>
      </c>
      <c r="N21" s="32">
        <v>43476</v>
      </c>
      <c r="O21" s="14" t="s">
        <v>27</v>
      </c>
      <c r="P21" s="11"/>
      <c r="R21" s="33"/>
      <c r="T21" s="11"/>
      <c r="U21" s="11"/>
      <c r="V21" s="7"/>
      <c r="W21" s="7"/>
      <c r="X21" s="11"/>
      <c r="Y21" s="11"/>
    </row>
    <row r="22" spans="1:25" ht="25.35" customHeight="1">
      <c r="A22" s="13">
        <v>10</v>
      </c>
      <c r="B22" s="43" t="s">
        <v>32</v>
      </c>
      <c r="C22" s="40" t="s">
        <v>72</v>
      </c>
      <c r="D22" s="39">
        <v>2502.7199999999998</v>
      </c>
      <c r="E22" s="34" t="s">
        <v>30</v>
      </c>
      <c r="F22" s="34" t="s">
        <v>30</v>
      </c>
      <c r="G22" s="39">
        <v>420</v>
      </c>
      <c r="H22" s="34">
        <v>19</v>
      </c>
      <c r="I22" s="34">
        <f>G22/H22</f>
        <v>22.105263157894736</v>
      </c>
      <c r="J22" s="34">
        <v>7</v>
      </c>
      <c r="K22" s="34">
        <v>1</v>
      </c>
      <c r="L22" s="39">
        <v>2503</v>
      </c>
      <c r="M22" s="39">
        <v>420</v>
      </c>
      <c r="N22" s="32">
        <v>43546</v>
      </c>
      <c r="O22" s="42" t="s">
        <v>33</v>
      </c>
      <c r="P22" s="11"/>
      <c r="R22" s="33"/>
      <c r="T22" s="11"/>
      <c r="U22" s="11"/>
      <c r="V22" s="7"/>
      <c r="W22" s="7"/>
      <c r="X22" s="11"/>
      <c r="Y22" s="11"/>
    </row>
    <row r="23" spans="1:25" ht="25.35" customHeight="1">
      <c r="A23" s="18"/>
      <c r="B23" s="18"/>
      <c r="C23" s="19" t="s">
        <v>29</v>
      </c>
      <c r="D23" s="20">
        <f>SUM(D13:D22)</f>
        <v>179235.26</v>
      </c>
      <c r="E23" s="20">
        <f t="shared" ref="E23:G23" si="0">SUM(E13:E22)</f>
        <v>291926.53000000003</v>
      </c>
      <c r="F23" s="46">
        <f t="shared" ref="F22:F23" si="1">(D23-E23)/E23</f>
        <v>-0.38602613472643271</v>
      </c>
      <c r="G23" s="20">
        <f t="shared" si="0"/>
        <v>32282</v>
      </c>
      <c r="H23" s="20"/>
      <c r="I23" s="22"/>
      <c r="J23" s="21"/>
      <c r="K23" s="23"/>
      <c r="L23" s="24"/>
      <c r="M23" s="28"/>
      <c r="N23" s="25"/>
      <c r="O23" s="29"/>
      <c r="P23" s="11"/>
      <c r="R23" s="11"/>
    </row>
    <row r="24" spans="1:25" ht="13.9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</row>
    <row r="25" spans="1:25" ht="25.35" customHeight="1">
      <c r="A25" s="13">
        <v>11</v>
      </c>
      <c r="B25" s="43">
        <v>8</v>
      </c>
      <c r="C25" s="40" t="s">
        <v>65</v>
      </c>
      <c r="D25" s="39">
        <v>1711.51</v>
      </c>
      <c r="E25" s="34">
        <v>10843.8</v>
      </c>
      <c r="F25" s="41">
        <f>(D25-E25)/E25</f>
        <v>-0.84216695254431095</v>
      </c>
      <c r="G25" s="39">
        <v>280</v>
      </c>
      <c r="H25" s="34">
        <v>13</v>
      </c>
      <c r="I25" s="34">
        <f>G25/H25</f>
        <v>21.53846153846154</v>
      </c>
      <c r="J25" s="34">
        <v>4</v>
      </c>
      <c r="K25" s="34">
        <v>2</v>
      </c>
      <c r="L25" s="39">
        <v>16367</v>
      </c>
      <c r="M25" s="39">
        <v>2863</v>
      </c>
      <c r="N25" s="32">
        <v>43539</v>
      </c>
      <c r="O25" s="42" t="s">
        <v>33</v>
      </c>
      <c r="P25" s="11"/>
      <c r="R25" s="33"/>
      <c r="T25" s="11"/>
      <c r="U25" s="11"/>
      <c r="V25" s="7"/>
      <c r="W25" s="7"/>
      <c r="X25" s="11"/>
      <c r="Y25" s="11"/>
    </row>
    <row r="26" spans="1:25" ht="25.35" customHeight="1">
      <c r="A26" s="13">
        <v>12</v>
      </c>
      <c r="B26" s="44">
        <v>7</v>
      </c>
      <c r="C26" s="40" t="s">
        <v>56</v>
      </c>
      <c r="D26" s="39">
        <v>1694.47</v>
      </c>
      <c r="E26" s="34">
        <v>10985.57</v>
      </c>
      <c r="F26" s="41">
        <f>(D26-E26)/E26</f>
        <v>-0.84575493124161971</v>
      </c>
      <c r="G26" s="39">
        <v>280</v>
      </c>
      <c r="H26" s="34">
        <v>10</v>
      </c>
      <c r="I26" s="34">
        <f>G26/H26</f>
        <v>28</v>
      </c>
      <c r="J26" s="34">
        <v>4</v>
      </c>
      <c r="K26" s="34">
        <v>3</v>
      </c>
      <c r="L26" s="39">
        <v>49184.91</v>
      </c>
      <c r="M26" s="39">
        <v>8476</v>
      </c>
      <c r="N26" s="32">
        <v>43532</v>
      </c>
      <c r="O26" s="14" t="s">
        <v>27</v>
      </c>
      <c r="P26" s="11"/>
      <c r="R26" s="33"/>
      <c r="T26" s="11"/>
      <c r="U26" s="11"/>
      <c r="V26" s="7"/>
      <c r="W26" s="7"/>
      <c r="X26" s="11"/>
      <c r="Y26" s="11"/>
    </row>
    <row r="27" spans="1:25" ht="25.35" customHeight="1">
      <c r="A27" s="13">
        <v>13</v>
      </c>
      <c r="B27" s="44">
        <v>10</v>
      </c>
      <c r="C27" s="40" t="s">
        <v>42</v>
      </c>
      <c r="D27" s="39">
        <v>1664.56</v>
      </c>
      <c r="E27" s="34">
        <v>5073.1400000000003</v>
      </c>
      <c r="F27" s="41">
        <f>(D27-E27)/E27</f>
        <v>-0.67188762778082212</v>
      </c>
      <c r="G27" s="39">
        <v>346</v>
      </c>
      <c r="H27" s="34">
        <v>12</v>
      </c>
      <c r="I27" s="34">
        <f>G27/H27</f>
        <v>28.833333333333332</v>
      </c>
      <c r="J27" s="34">
        <v>4</v>
      </c>
      <c r="K27" s="34">
        <v>7</v>
      </c>
      <c r="L27" s="39">
        <v>194902.01</v>
      </c>
      <c r="M27" s="39">
        <v>42231</v>
      </c>
      <c r="N27" s="32">
        <v>43504</v>
      </c>
      <c r="O27" s="14" t="s">
        <v>31</v>
      </c>
      <c r="P27" s="11"/>
      <c r="R27" s="33"/>
      <c r="T27" s="11"/>
      <c r="U27" s="11"/>
      <c r="V27" s="7"/>
      <c r="W27" s="7"/>
      <c r="X27" s="11"/>
      <c r="Y27" s="11"/>
    </row>
    <row r="28" spans="1:25" ht="25.35" customHeight="1">
      <c r="A28" s="13">
        <v>14</v>
      </c>
      <c r="B28" s="44">
        <v>11</v>
      </c>
      <c r="C28" s="40" t="s">
        <v>58</v>
      </c>
      <c r="D28" s="39">
        <v>1283</v>
      </c>
      <c r="E28" s="34">
        <v>4906</v>
      </c>
      <c r="F28" s="41">
        <f>(D28-E28)/E28</f>
        <v>-0.73848348960456589</v>
      </c>
      <c r="G28" s="39">
        <v>209</v>
      </c>
      <c r="H28" s="34" t="s">
        <v>30</v>
      </c>
      <c r="I28" s="34" t="s">
        <v>30</v>
      </c>
      <c r="J28" s="34">
        <v>2</v>
      </c>
      <c r="K28" s="34">
        <v>3</v>
      </c>
      <c r="L28" s="39">
        <v>24802</v>
      </c>
      <c r="M28" s="39">
        <v>4167</v>
      </c>
      <c r="N28" s="32">
        <v>43532</v>
      </c>
      <c r="O28" s="14" t="s">
        <v>37</v>
      </c>
      <c r="P28" s="11"/>
      <c r="R28" s="33"/>
      <c r="T28" s="11"/>
      <c r="U28" s="11"/>
      <c r="V28" s="7"/>
      <c r="W28" s="7"/>
      <c r="X28" s="11"/>
      <c r="Y28" s="11"/>
    </row>
    <row r="29" spans="1:25" ht="25.35" customHeight="1">
      <c r="A29" s="13">
        <v>15</v>
      </c>
      <c r="B29" s="43">
        <v>13</v>
      </c>
      <c r="C29" s="40" t="s">
        <v>51</v>
      </c>
      <c r="D29" s="39">
        <v>1108.22</v>
      </c>
      <c r="E29" s="34">
        <v>3631.4</v>
      </c>
      <c r="F29" s="41">
        <f>(D29-E29)/E29</f>
        <v>-0.69482293330395994</v>
      </c>
      <c r="G29" s="39">
        <v>225</v>
      </c>
      <c r="H29" s="34" t="s">
        <v>30</v>
      </c>
      <c r="I29" s="34" t="s">
        <v>30</v>
      </c>
      <c r="J29" s="34" t="s">
        <v>30</v>
      </c>
      <c r="K29" s="34">
        <v>4</v>
      </c>
      <c r="L29" s="39">
        <v>34729.160000000003</v>
      </c>
      <c r="M29" s="39">
        <v>7795</v>
      </c>
      <c r="N29" s="32">
        <v>43525</v>
      </c>
      <c r="O29" s="14" t="s">
        <v>50</v>
      </c>
      <c r="P29" s="11"/>
      <c r="R29" s="33"/>
      <c r="T29" s="11"/>
      <c r="U29" s="11"/>
      <c r="V29" s="7"/>
      <c r="W29" s="7"/>
      <c r="X29" s="11"/>
      <c r="Y29" s="11"/>
    </row>
    <row r="30" spans="1:25" ht="25.35" customHeight="1">
      <c r="A30" s="13">
        <v>16</v>
      </c>
      <c r="B30" s="43">
        <v>12</v>
      </c>
      <c r="C30" s="40" t="s">
        <v>63</v>
      </c>
      <c r="D30" s="39">
        <v>592.77</v>
      </c>
      <c r="E30" s="34">
        <v>3697.66</v>
      </c>
      <c r="F30" s="41">
        <f>(D30-E30)/E30</f>
        <v>-0.8396905069692725</v>
      </c>
      <c r="G30" s="39">
        <v>117</v>
      </c>
      <c r="H30" s="34">
        <v>12</v>
      </c>
      <c r="I30" s="34">
        <f>G30/H30</f>
        <v>9.75</v>
      </c>
      <c r="J30" s="34">
        <v>6</v>
      </c>
      <c r="K30" s="34">
        <v>2</v>
      </c>
      <c r="L30" s="39">
        <v>5368.13</v>
      </c>
      <c r="M30" s="39">
        <v>1133</v>
      </c>
      <c r="N30" s="32">
        <v>43539</v>
      </c>
      <c r="O30" s="14" t="s">
        <v>64</v>
      </c>
      <c r="P30" s="11"/>
      <c r="R30" s="33"/>
      <c r="T30" s="11"/>
      <c r="U30" s="11"/>
      <c r="V30" s="7"/>
      <c r="W30" s="7"/>
      <c r="X30" s="11"/>
      <c r="Y30" s="11"/>
    </row>
    <row r="31" spans="1:25" ht="25.35" customHeight="1">
      <c r="A31" s="13">
        <v>17</v>
      </c>
      <c r="B31" s="44">
        <v>21</v>
      </c>
      <c r="C31" s="40" t="s">
        <v>44</v>
      </c>
      <c r="D31" s="39">
        <v>531.4</v>
      </c>
      <c r="E31" s="34">
        <v>1298.05</v>
      </c>
      <c r="F31" s="41">
        <f>(D31-E31)/E31</f>
        <v>-0.59061669427217744</v>
      </c>
      <c r="G31" s="39">
        <v>87</v>
      </c>
      <c r="H31" s="34">
        <v>2</v>
      </c>
      <c r="I31" s="34">
        <f>G31/H31</f>
        <v>43.5</v>
      </c>
      <c r="J31" s="34">
        <v>1</v>
      </c>
      <c r="K31" s="34">
        <v>6</v>
      </c>
      <c r="L31" s="39">
        <v>50302.82</v>
      </c>
      <c r="M31" s="39">
        <v>8661</v>
      </c>
      <c r="N31" s="32">
        <v>43511</v>
      </c>
      <c r="O31" s="14" t="s">
        <v>27</v>
      </c>
      <c r="P31" s="11"/>
      <c r="R31" s="33"/>
      <c r="T31" s="11"/>
      <c r="U31" s="11"/>
      <c r="V31" s="7"/>
      <c r="W31" s="7"/>
      <c r="X31" s="11"/>
      <c r="Y31" s="11"/>
    </row>
    <row r="32" spans="1:25" ht="25.35" customHeight="1">
      <c r="A32" s="13">
        <v>18</v>
      </c>
      <c r="B32" s="34" t="s">
        <v>30</v>
      </c>
      <c r="C32" s="40" t="s">
        <v>73</v>
      </c>
      <c r="D32" s="39">
        <v>431</v>
      </c>
      <c r="E32" s="34" t="s">
        <v>30</v>
      </c>
      <c r="F32" s="34" t="s">
        <v>30</v>
      </c>
      <c r="G32" s="39">
        <v>84</v>
      </c>
      <c r="H32" s="34">
        <v>6</v>
      </c>
      <c r="I32" s="34">
        <f>G32/H32</f>
        <v>14</v>
      </c>
      <c r="J32" s="34">
        <v>3</v>
      </c>
      <c r="K32" s="34">
        <v>2</v>
      </c>
      <c r="L32" s="39">
        <v>5247</v>
      </c>
      <c r="M32" s="39">
        <v>951</v>
      </c>
      <c r="N32" s="32">
        <v>43539</v>
      </c>
      <c r="O32" s="14" t="s">
        <v>75</v>
      </c>
      <c r="P32" s="11"/>
      <c r="R32" s="33"/>
      <c r="T32" s="11"/>
      <c r="U32" s="11"/>
      <c r="V32" s="7"/>
      <c r="W32" s="7"/>
      <c r="X32" s="11"/>
      <c r="Y32" s="11"/>
    </row>
    <row r="33" spans="1:25" ht="25.35" customHeight="1">
      <c r="A33" s="13">
        <v>19</v>
      </c>
      <c r="B33" s="43">
        <v>22</v>
      </c>
      <c r="C33" s="40" t="s">
        <v>55</v>
      </c>
      <c r="D33" s="39">
        <v>182</v>
      </c>
      <c r="E33" s="34">
        <v>1173.0999999999999</v>
      </c>
      <c r="F33" s="41">
        <f>(D33-E33)/E33</f>
        <v>-0.84485551103912704</v>
      </c>
      <c r="G33" s="39">
        <v>49</v>
      </c>
      <c r="H33" s="34">
        <v>3</v>
      </c>
      <c r="I33" s="34">
        <f>G33/H33</f>
        <v>16.333333333333332</v>
      </c>
      <c r="J33" s="34">
        <v>2</v>
      </c>
      <c r="K33" s="34">
        <v>4</v>
      </c>
      <c r="L33" s="39">
        <v>7117.89</v>
      </c>
      <c r="M33" s="39">
        <v>1571</v>
      </c>
      <c r="N33" s="32">
        <v>43525</v>
      </c>
      <c r="O33" s="14" t="s">
        <v>54</v>
      </c>
      <c r="P33" s="11"/>
      <c r="R33" s="33"/>
      <c r="T33" s="11"/>
      <c r="U33" s="11"/>
      <c r="V33" s="7"/>
      <c r="W33" s="7"/>
      <c r="X33" s="11"/>
      <c r="Y33" s="11"/>
    </row>
    <row r="34" spans="1:25" ht="25.35" customHeight="1">
      <c r="A34" s="13">
        <v>20</v>
      </c>
      <c r="B34" s="43">
        <v>18</v>
      </c>
      <c r="C34" s="40" t="s">
        <v>49</v>
      </c>
      <c r="D34" s="39">
        <v>144.5</v>
      </c>
      <c r="E34" s="34">
        <v>1605.42</v>
      </c>
      <c r="F34" s="41">
        <f>(D34-E34)/E34</f>
        <v>-0.90999240074248489</v>
      </c>
      <c r="G34" s="39">
        <v>28</v>
      </c>
      <c r="H34" s="34">
        <v>2</v>
      </c>
      <c r="I34" s="34">
        <f>G34/H34</f>
        <v>14</v>
      </c>
      <c r="J34" s="34">
        <v>1</v>
      </c>
      <c r="K34" s="34">
        <v>5</v>
      </c>
      <c r="L34" s="39">
        <v>44302.37</v>
      </c>
      <c r="M34" s="39">
        <v>8520</v>
      </c>
      <c r="N34" s="32">
        <v>43518</v>
      </c>
      <c r="O34" s="14" t="s">
        <v>48</v>
      </c>
      <c r="P34" s="11"/>
      <c r="R34" s="33"/>
      <c r="T34" s="11"/>
      <c r="U34" s="11"/>
      <c r="V34" s="7"/>
      <c r="W34" s="7"/>
      <c r="X34" s="11"/>
      <c r="Y34" s="11"/>
    </row>
    <row r="35" spans="1:25" ht="25.35" customHeight="1">
      <c r="A35" s="18"/>
      <c r="B35" s="18"/>
      <c r="C35" s="19" t="s">
        <v>38</v>
      </c>
      <c r="D35" s="20">
        <f>SUM(D23:D34)</f>
        <v>188578.69</v>
      </c>
      <c r="E35" s="20">
        <f t="shared" ref="E35:G35" si="2">SUM(E23:E34)</f>
        <v>335140.67</v>
      </c>
      <c r="F35" s="46">
        <f>(D35-E35)/E35</f>
        <v>-0.43731481470154004</v>
      </c>
      <c r="G35" s="20">
        <f t="shared" si="2"/>
        <v>33987</v>
      </c>
      <c r="H35" s="20"/>
      <c r="I35" s="22"/>
      <c r="J35" s="21"/>
      <c r="K35" s="23"/>
      <c r="L35" s="24"/>
      <c r="M35" s="28"/>
      <c r="N35" s="25"/>
      <c r="O35" s="29"/>
      <c r="P35" s="11"/>
      <c r="R35" s="11"/>
    </row>
    <row r="36" spans="1:25" ht="13.9" customHeight="1">
      <c r="A36" s="16"/>
      <c r="B36" s="26"/>
      <c r="C36" s="17"/>
      <c r="D36" s="27"/>
      <c r="E36" s="27"/>
      <c r="F36" s="30"/>
      <c r="G36" s="27"/>
      <c r="H36" s="27"/>
      <c r="I36" s="27"/>
      <c r="J36" s="27"/>
      <c r="K36" s="27"/>
      <c r="L36" s="27"/>
      <c r="M36" s="27"/>
      <c r="N36" s="31"/>
      <c r="O36" s="15"/>
    </row>
    <row r="37" spans="1:25" ht="25.35" customHeight="1">
      <c r="A37" s="13">
        <v>21</v>
      </c>
      <c r="B37" s="44">
        <v>25</v>
      </c>
      <c r="C37" s="40" t="s">
        <v>43</v>
      </c>
      <c r="D37" s="39">
        <v>142</v>
      </c>
      <c r="E37" s="34">
        <v>681</v>
      </c>
      <c r="F37" s="41">
        <f>(D37-E37)/E37</f>
        <v>-0.7914831130690162</v>
      </c>
      <c r="G37" s="39">
        <v>30</v>
      </c>
      <c r="H37" s="34" t="s">
        <v>30</v>
      </c>
      <c r="I37" s="34" t="s">
        <v>30</v>
      </c>
      <c r="J37" s="34">
        <v>1</v>
      </c>
      <c r="K37" s="34">
        <v>7</v>
      </c>
      <c r="L37" s="39">
        <v>158790</v>
      </c>
      <c r="M37" s="39">
        <v>32740</v>
      </c>
      <c r="N37" s="32">
        <v>43504</v>
      </c>
      <c r="O37" s="14" t="s">
        <v>37</v>
      </c>
      <c r="P37" s="11"/>
      <c r="R37" s="33"/>
      <c r="T37" s="11"/>
      <c r="U37" s="11"/>
      <c r="V37" s="7"/>
      <c r="W37" s="7"/>
      <c r="X37" s="11"/>
      <c r="Y37" s="11"/>
    </row>
    <row r="38" spans="1:25" ht="25.35" customHeight="1">
      <c r="A38" s="13">
        <v>22</v>
      </c>
      <c r="B38" s="34" t="s">
        <v>30</v>
      </c>
      <c r="C38" s="40" t="s">
        <v>74</v>
      </c>
      <c r="D38" s="39">
        <v>128</v>
      </c>
      <c r="E38" s="34" t="s">
        <v>30</v>
      </c>
      <c r="F38" s="34" t="s">
        <v>30</v>
      </c>
      <c r="G38" s="39">
        <v>32</v>
      </c>
      <c r="H38" s="34">
        <v>1</v>
      </c>
      <c r="I38" s="34">
        <f>G38/H38</f>
        <v>32</v>
      </c>
      <c r="J38" s="34">
        <v>1</v>
      </c>
      <c r="K38" s="34">
        <v>7</v>
      </c>
      <c r="L38" s="39">
        <v>39813</v>
      </c>
      <c r="M38" s="39">
        <v>7268</v>
      </c>
      <c r="N38" s="32">
        <v>43504</v>
      </c>
      <c r="O38" s="14" t="s">
        <v>75</v>
      </c>
      <c r="P38" s="11"/>
      <c r="R38" s="33"/>
      <c r="T38" s="11"/>
      <c r="U38" s="11"/>
      <c r="V38" s="7"/>
      <c r="W38" s="7"/>
      <c r="X38" s="11"/>
      <c r="Y38" s="11"/>
    </row>
    <row r="39" spans="1:25" ht="25.35" customHeight="1">
      <c r="A39" s="13">
        <v>23</v>
      </c>
      <c r="B39" s="43">
        <v>19</v>
      </c>
      <c r="C39" s="40" t="s">
        <v>52</v>
      </c>
      <c r="D39" s="39">
        <v>108.25</v>
      </c>
      <c r="E39" s="34">
        <v>1493.59</v>
      </c>
      <c r="F39" s="41">
        <f>(D39-E39)/E39</f>
        <v>-0.92752361759251201</v>
      </c>
      <c r="G39" s="39">
        <v>18</v>
      </c>
      <c r="H39" s="34">
        <v>1</v>
      </c>
      <c r="I39" s="34">
        <f>G39/H39</f>
        <v>18</v>
      </c>
      <c r="J39" s="34">
        <v>1</v>
      </c>
      <c r="K39" s="34">
        <v>4</v>
      </c>
      <c r="L39" s="39">
        <v>29921.759999999998</v>
      </c>
      <c r="M39" s="39">
        <v>5468</v>
      </c>
      <c r="N39" s="32">
        <v>43525</v>
      </c>
      <c r="O39" s="14" t="s">
        <v>27</v>
      </c>
      <c r="P39" s="11"/>
      <c r="R39" s="33"/>
      <c r="S39"/>
      <c r="T39" s="11"/>
      <c r="U39" s="11"/>
      <c r="V39" s="7"/>
      <c r="W39" s="7"/>
      <c r="X39" s="11"/>
      <c r="Y39" s="11"/>
    </row>
    <row r="40" spans="1:25" ht="25.35" customHeight="1">
      <c r="A40" s="13">
        <v>24</v>
      </c>
      <c r="B40" s="43">
        <v>16</v>
      </c>
      <c r="C40" s="40" t="s">
        <v>40</v>
      </c>
      <c r="D40" s="39">
        <v>83.84</v>
      </c>
      <c r="E40" s="34">
        <v>2438.33</v>
      </c>
      <c r="F40" s="41">
        <f>(D40-E40)/E40</f>
        <v>-0.96561581082134074</v>
      </c>
      <c r="G40" s="39">
        <v>17</v>
      </c>
      <c r="H40" s="34">
        <v>3</v>
      </c>
      <c r="I40" s="34">
        <f>G40/H40</f>
        <v>5.666666666666667</v>
      </c>
      <c r="J40" s="34">
        <v>2</v>
      </c>
      <c r="K40" s="34">
        <v>9</v>
      </c>
      <c r="L40" s="39">
        <v>168903.71</v>
      </c>
      <c r="M40" s="39">
        <v>35824</v>
      </c>
      <c r="N40" s="32">
        <v>43490</v>
      </c>
      <c r="O40" s="14" t="s">
        <v>35</v>
      </c>
      <c r="P40" s="11"/>
      <c r="R40" s="33"/>
      <c r="S40"/>
      <c r="T40" s="11"/>
      <c r="U40" s="11"/>
      <c r="V40" s="7"/>
      <c r="W40" s="11"/>
      <c r="X40" s="7"/>
      <c r="Y40" s="11"/>
    </row>
    <row r="41" spans="1:25" ht="25.35" customHeight="1">
      <c r="A41" s="13">
        <v>25</v>
      </c>
      <c r="B41" s="43">
        <v>15</v>
      </c>
      <c r="C41" s="40" t="s">
        <v>45</v>
      </c>
      <c r="D41" s="39">
        <v>36</v>
      </c>
      <c r="E41" s="34">
        <v>2549</v>
      </c>
      <c r="F41" s="41">
        <f>(D41-E41)/E41</f>
        <v>-0.98587681443703412</v>
      </c>
      <c r="G41" s="39">
        <v>11</v>
      </c>
      <c r="H41" s="34" t="s">
        <v>30</v>
      </c>
      <c r="I41" s="34" t="s">
        <v>30</v>
      </c>
      <c r="J41" s="34">
        <v>1</v>
      </c>
      <c r="K41" s="34">
        <v>5</v>
      </c>
      <c r="L41" s="39">
        <v>64600</v>
      </c>
      <c r="M41" s="39">
        <v>15065</v>
      </c>
      <c r="N41" s="32">
        <v>43518</v>
      </c>
      <c r="O41" s="14" t="s">
        <v>37</v>
      </c>
      <c r="P41" s="11"/>
      <c r="R41" s="33"/>
      <c r="T41" s="11"/>
      <c r="U41" s="11"/>
      <c r="V41" s="7"/>
      <c r="W41" s="7"/>
      <c r="X41" s="11"/>
      <c r="Y41" s="11"/>
    </row>
    <row r="42" spans="1:25" ht="25.35" customHeight="1">
      <c r="A42" s="18"/>
      <c r="B42" s="18"/>
      <c r="C42" s="19" t="s">
        <v>76</v>
      </c>
      <c r="D42" s="20">
        <f>SUM(D35:D41)</f>
        <v>189076.78</v>
      </c>
      <c r="E42" s="20">
        <f t="shared" ref="E42:G42" si="3">SUM(E35:E41)</f>
        <v>342302.59</v>
      </c>
      <c r="F42" s="46">
        <f>(D42-E42)/E42</f>
        <v>-0.44763263403879011</v>
      </c>
      <c r="G42" s="20">
        <f t="shared" si="3"/>
        <v>34095</v>
      </c>
      <c r="H42" s="20"/>
      <c r="I42" s="22"/>
      <c r="J42" s="21"/>
      <c r="K42" s="23"/>
      <c r="L42" s="24"/>
      <c r="M42" s="28"/>
      <c r="N42" s="25"/>
      <c r="O42" s="29"/>
      <c r="P42" s="11"/>
      <c r="R42" s="11"/>
    </row>
    <row r="43" spans="1:25" ht="23.25" customHeight="1"/>
    <row r="67" spans="16:18">
      <c r="P67" s="11"/>
      <c r="R67" s="11"/>
    </row>
    <row r="68" spans="16:18" ht="12" customHeight="1"/>
  </sheetData>
  <sortState xmlns:xlrd2="http://schemas.microsoft.com/office/spreadsheetml/2017/richdata2" ref="B13:O41">
    <sortCondition descending="1" ref="D13:D41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2019-03-25T14:03:38Z</dcterms:modified>
</cp:coreProperties>
</file>