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"/>
    </mc:Choice>
  </mc:AlternateContent>
  <xr:revisionPtr revIDLastSave="0" documentId="13_ncr:1_{5A6CB9D8-58F3-46C4-96B1-776B64B6D92C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2019" sheetId="1" r:id="rId1"/>
    <sheet name="Sausis" sheetId="2" r:id="rId2"/>
    <sheet name="Vasaris" sheetId="3" r:id="rId3"/>
    <sheet name="Kov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1" l="1"/>
  <c r="E71" i="1"/>
  <c r="F17" i="1"/>
  <c r="E17" i="1"/>
  <c r="F82" i="1" l="1"/>
  <c r="E82" i="1"/>
  <c r="F69" i="1"/>
  <c r="E69" i="1"/>
  <c r="F70" i="1"/>
  <c r="E70" i="1"/>
  <c r="F103" i="1"/>
  <c r="E103" i="1"/>
  <c r="F113" i="1"/>
  <c r="E113" i="1"/>
  <c r="F109" i="1"/>
  <c r="E109" i="1"/>
  <c r="F54" i="1" l="1"/>
  <c r="E54" i="1"/>
  <c r="F68" i="1"/>
  <c r="E68" i="1"/>
  <c r="F52" i="1"/>
  <c r="E52" i="1"/>
  <c r="F108" i="1"/>
  <c r="E108" i="1"/>
  <c r="F75" i="1"/>
  <c r="E75" i="1"/>
  <c r="F73" i="1"/>
  <c r="E73" i="1"/>
  <c r="F51" i="1"/>
  <c r="E51" i="1"/>
  <c r="F106" i="1"/>
  <c r="E106" i="1"/>
  <c r="F66" i="1"/>
  <c r="E66" i="1"/>
  <c r="F46" i="1"/>
  <c r="E46" i="1"/>
  <c r="F97" i="1"/>
  <c r="E97" i="1"/>
  <c r="F58" i="1"/>
  <c r="E58" i="1"/>
  <c r="F30" i="1"/>
  <c r="E30" i="1"/>
  <c r="F94" i="1"/>
  <c r="F83" i="1"/>
  <c r="E94" i="1"/>
  <c r="E83" i="1"/>
  <c r="F24" i="1"/>
  <c r="E24" i="1"/>
  <c r="F87" i="1"/>
  <c r="F88" i="1"/>
  <c r="E87" i="1"/>
  <c r="E88" i="1"/>
  <c r="F55" i="1"/>
  <c r="E55" i="1"/>
  <c r="F80" i="1"/>
  <c r="E80" i="1"/>
  <c r="F39" i="1"/>
  <c r="E39" i="1"/>
  <c r="F79" i="1"/>
  <c r="F78" i="1"/>
  <c r="E79" i="1"/>
  <c r="E78" i="1"/>
  <c r="F10" i="1"/>
  <c r="E10" i="1"/>
  <c r="F77" i="1"/>
  <c r="E77" i="1"/>
  <c r="F38" i="1"/>
  <c r="E38" i="1"/>
  <c r="F20" i="1"/>
  <c r="E20" i="1"/>
  <c r="F65" i="1"/>
  <c r="E65" i="1"/>
  <c r="F33" i="1"/>
  <c r="E33" i="1"/>
  <c r="F9" i="1"/>
  <c r="E9" i="1"/>
  <c r="F61" i="1"/>
  <c r="F64" i="1"/>
  <c r="F67" i="1"/>
  <c r="F60" i="1"/>
  <c r="E61" i="1"/>
  <c r="E64" i="1"/>
  <c r="E67" i="1"/>
  <c r="E60" i="1"/>
  <c r="F16" i="1"/>
  <c r="E16" i="1"/>
  <c r="F36" i="1"/>
  <c r="E36" i="1"/>
  <c r="F56" i="1"/>
  <c r="E56" i="1"/>
  <c r="F15" i="1"/>
  <c r="E15" i="1"/>
  <c r="F49" i="1"/>
  <c r="F50" i="1"/>
  <c r="F45" i="1"/>
  <c r="E49" i="1"/>
  <c r="E50" i="1"/>
  <c r="E45" i="1"/>
  <c r="F28" i="1"/>
  <c r="E28" i="1"/>
  <c r="F41" i="1"/>
  <c r="E41" i="1"/>
  <c r="F13" i="1"/>
  <c r="E13" i="1"/>
  <c r="F11" i="1"/>
  <c r="E11" i="1"/>
  <c r="F32" i="1"/>
  <c r="E32" i="1"/>
  <c r="F8" i="1"/>
  <c r="E8" i="1"/>
  <c r="F27" i="1"/>
  <c r="F31" i="1"/>
  <c r="F23" i="1"/>
  <c r="E27" i="1"/>
  <c r="E31" i="1"/>
  <c r="E23" i="1"/>
  <c r="F4" i="1"/>
  <c r="E4" i="1"/>
  <c r="F12" i="1"/>
  <c r="E12" i="1"/>
  <c r="F6" i="1"/>
  <c r="E6" i="1"/>
  <c r="F5" i="1"/>
  <c r="E5" i="1"/>
  <c r="F64" i="4" l="1"/>
  <c r="F126" i="1" s="1"/>
  <c r="E64" i="4"/>
  <c r="E126" i="1" s="1"/>
  <c r="F42" i="1" l="1"/>
  <c r="E42" i="1"/>
  <c r="F93" i="1"/>
  <c r="E93" i="1"/>
  <c r="F26" i="1"/>
  <c r="E26" i="1"/>
  <c r="F91" i="1"/>
  <c r="E91" i="1"/>
  <c r="F48" i="1"/>
  <c r="E48" i="1"/>
  <c r="F105" i="1"/>
  <c r="F104" i="1"/>
  <c r="E105" i="1"/>
  <c r="E104" i="1"/>
  <c r="F21" i="1"/>
  <c r="E21" i="1"/>
  <c r="F57" i="1"/>
  <c r="E57" i="1"/>
  <c r="F62" i="1"/>
  <c r="E62" i="1"/>
  <c r="F96" i="1"/>
  <c r="E96" i="1"/>
  <c r="F90" i="1"/>
  <c r="E90" i="1"/>
  <c r="F44" i="1"/>
  <c r="E44" i="1"/>
  <c r="F89" i="1"/>
  <c r="E89" i="1"/>
  <c r="F7" i="1"/>
  <c r="E7" i="1"/>
  <c r="F85" i="1"/>
  <c r="E85" i="1"/>
  <c r="F74" i="1"/>
  <c r="E74" i="1"/>
  <c r="F18" i="1"/>
  <c r="E18" i="1"/>
  <c r="F14" i="1"/>
  <c r="E14" i="1"/>
  <c r="F25" i="1"/>
  <c r="E25" i="1"/>
  <c r="F47" i="1"/>
  <c r="E47" i="1"/>
  <c r="F19" i="1"/>
  <c r="E19" i="1"/>
  <c r="F43" i="1"/>
  <c r="E43" i="1"/>
  <c r="F29" i="1"/>
  <c r="E29" i="1"/>
  <c r="F37" i="1"/>
  <c r="E37" i="1"/>
  <c r="F34" i="1"/>
  <c r="E34" i="1"/>
  <c r="F63" i="3" l="1"/>
  <c r="F125" i="1" s="1"/>
  <c r="E63" i="3"/>
  <c r="E125" i="1" s="1"/>
  <c r="F119" i="1" l="1"/>
  <c r="E119" i="1"/>
  <c r="F118" i="1"/>
  <c r="E118" i="1"/>
  <c r="F117" i="1"/>
  <c r="E117" i="1"/>
  <c r="F116" i="1"/>
  <c r="E116" i="1"/>
  <c r="F115" i="1"/>
  <c r="E115" i="1"/>
  <c r="F114" i="1"/>
  <c r="E114" i="1"/>
  <c r="F112" i="1"/>
  <c r="E112" i="1"/>
  <c r="F111" i="1"/>
  <c r="E111" i="1"/>
  <c r="F110" i="1"/>
  <c r="E110" i="1"/>
  <c r="F107" i="1"/>
  <c r="E107" i="1"/>
  <c r="F102" i="1"/>
  <c r="E102" i="1"/>
  <c r="F101" i="1"/>
  <c r="E101" i="1"/>
  <c r="F100" i="1"/>
  <c r="E100" i="1"/>
  <c r="F99" i="1"/>
  <c r="E99" i="1"/>
  <c r="F98" i="1"/>
  <c r="E98" i="1"/>
  <c r="F95" i="1"/>
  <c r="E95" i="1"/>
  <c r="F92" i="1"/>
  <c r="E92" i="1"/>
  <c r="F86" i="1"/>
  <c r="E86" i="1"/>
  <c r="F84" i="1"/>
  <c r="E84" i="1"/>
  <c r="F81" i="1"/>
  <c r="E81" i="1"/>
  <c r="F76" i="1"/>
  <c r="E76" i="1"/>
  <c r="F72" i="1"/>
  <c r="E72" i="1"/>
  <c r="F63" i="1"/>
  <c r="E63" i="1"/>
  <c r="F59" i="1"/>
  <c r="E59" i="1"/>
  <c r="F53" i="1"/>
  <c r="E53" i="1"/>
  <c r="F40" i="1"/>
  <c r="E40" i="1"/>
  <c r="F35" i="1"/>
  <c r="E35" i="1"/>
  <c r="F22" i="1"/>
  <c r="E22" i="1"/>
  <c r="F68" i="2"/>
  <c r="F124" i="1" s="1"/>
  <c r="F136" i="1" s="1"/>
  <c r="E68" i="2"/>
  <c r="E124" i="1" s="1"/>
  <c r="E136" i="1" s="1"/>
  <c r="E121" i="1" l="1"/>
  <c r="F121" i="1"/>
</calcChain>
</file>

<file path=xl/sharedStrings.xml><?xml version="1.0" encoding="utf-8"?>
<sst xmlns="http://schemas.openxmlformats.org/spreadsheetml/2006/main" count="1441" uniqueCount="340">
  <si>
    <t>2019 m. 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</si>
  <si>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</si>
  <si>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</si>
  <si>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</si>
  <si>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</si>
  <si>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</si>
  <si>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</si>
  <si>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</si>
  <si>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</si>
  <si>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Tarp mūsų, mergaičių</t>
  </si>
  <si>
    <t>LT</t>
  </si>
  <si>
    <t>2018.12.28</t>
  </si>
  <si>
    <t>Vabalo filmai</t>
  </si>
  <si>
    <t>Ralfas griovėjas 2</t>
  </si>
  <si>
    <t>Ralph Breaks the Internet: Wreck-It Ralph 2</t>
  </si>
  <si>
    <t>US</t>
  </si>
  <si>
    <t>2019.01.11</t>
  </si>
  <si>
    <t>Theatrical Film Distribution / WDSMPI</t>
  </si>
  <si>
    <t xml:space="preserve">Bohemijos rapsodija </t>
  </si>
  <si>
    <t>Bohemian Rhapsody</t>
  </si>
  <si>
    <t>UK. US</t>
  </si>
  <si>
    <t>Theatrical Film Distribution /
20th Century Fox</t>
  </si>
  <si>
    <t>Pabėgimo kambarys</t>
  </si>
  <si>
    <t>Escape Room</t>
  </si>
  <si>
    <t>ZA, US</t>
  </si>
  <si>
    <t>2019.01.04</t>
  </si>
  <si>
    <t>ACME Film / SONY</t>
  </si>
  <si>
    <t>Ir visi jų vyrai</t>
  </si>
  <si>
    <t>2019.01.25</t>
  </si>
  <si>
    <t>ACME Film</t>
  </si>
  <si>
    <t>Žalioji knyga</t>
  </si>
  <si>
    <t>Green Book</t>
  </si>
  <si>
    <t>Akvamenas</t>
  </si>
  <si>
    <t>Aquaman</t>
  </si>
  <si>
    <t>US, AU</t>
  </si>
  <si>
    <t>2018.12.21</t>
  </si>
  <si>
    <t>ACME Film / WB</t>
  </si>
  <si>
    <t>Grinčas</t>
  </si>
  <si>
    <t>The Grinch</t>
  </si>
  <si>
    <t>NCG Distribution  /
Universal Pictures International</t>
  </si>
  <si>
    <t>Stiklas</t>
  </si>
  <si>
    <t>Glass</t>
  </si>
  <si>
    <t>2019.01.18</t>
  </si>
  <si>
    <t>Pašėlęs policininkas: Naujametinis nesusipratimas</t>
  </si>
  <si>
    <t>Полицейский с Рублёвки. Новогодний беспредел</t>
  </si>
  <si>
    <t>RU</t>
  </si>
  <si>
    <t>Silvio</t>
  </si>
  <si>
    <t>Loro</t>
  </si>
  <si>
    <t>IT, FR</t>
  </si>
  <si>
    <t>A-one Films</t>
  </si>
  <si>
    <t>Kurjeris</t>
  </si>
  <si>
    <t>Mule</t>
  </si>
  <si>
    <t>Tarp pilkų debesų</t>
  </si>
  <si>
    <t xml:space="preserve">Ashes in the Snow </t>
  </si>
  <si>
    <t>LT,UK</t>
  </si>
  <si>
    <t>T-34</t>
  </si>
  <si>
    <t>Garsų pasaulio įrašai</t>
  </si>
  <si>
    <t xml:space="preserve">Eglutės. Finalas </t>
  </si>
  <si>
    <t>Ёлки Последние</t>
  </si>
  <si>
    <t>Belos kelionė namo</t>
  </si>
  <si>
    <t>Dog's Way Home</t>
  </si>
  <si>
    <t>Favoritė</t>
  </si>
  <si>
    <t>The Favourite</t>
  </si>
  <si>
    <t>IE, UK, US</t>
  </si>
  <si>
    <t>Kamanė</t>
  </si>
  <si>
    <t>Bumblebee </t>
  </si>
  <si>
    <t>NCG Distribution  /
Paramount Pictures</t>
  </si>
  <si>
    <t>Asteriksas: Stebuklingojo gėrimo paslaptis</t>
  </si>
  <si>
    <t>Asterix  - The Secret of the Magic Potion</t>
  </si>
  <si>
    <t>FR</t>
  </si>
  <si>
    <t>Geroji pusė</t>
  </si>
  <si>
    <t>Upside</t>
  </si>
  <si>
    <t>Laisvo elgesio močiutė 2: Pagyvenę keršytojai</t>
  </si>
  <si>
    <t>Бабушка легкого поведения 2. Престарелые Мстители</t>
  </si>
  <si>
    <t xml:space="preserve">Prie amžinybės vartų </t>
  </si>
  <si>
    <t>At Eternity's Gate</t>
  </si>
  <si>
    <t>CH, IE, UK, FR, US</t>
  </si>
  <si>
    <t>Theatrical Film Distribution</t>
  </si>
  <si>
    <t>Spec. Žvėrynas</t>
  </si>
  <si>
    <t>Delta Zoo</t>
  </si>
  <si>
    <t>LT, LV</t>
  </si>
  <si>
    <t>Cinema Cartel</t>
  </si>
  <si>
    <t>Merė Popins grįžta</t>
  </si>
  <si>
    <t>Mary Poppins Returns</t>
  </si>
  <si>
    <t>Žmogus voras: Į naują visatą</t>
  </si>
  <si>
    <t>Spiderman into the Spiderverse</t>
  </si>
  <si>
    <t>Sniego karalienė: Veidrodžių šalis</t>
  </si>
  <si>
    <t>Snow Queen 4</t>
  </si>
  <si>
    <t>Aš, tu, jis ir j</t>
  </si>
  <si>
    <t>Я, Ты, Он, Она</t>
  </si>
  <si>
    <t>UA</t>
  </si>
  <si>
    <t>Best Film</t>
  </si>
  <si>
    <t>Ekstazė</t>
  </si>
  <si>
    <t>Climax</t>
  </si>
  <si>
    <t>VLG Film</t>
  </si>
  <si>
    <t>Širdys</t>
  </si>
  <si>
    <t>Dublis LT</t>
  </si>
  <si>
    <t>Šerlokas Holmsas ir darktaras Vatsonas</t>
  </si>
  <si>
    <t>Holmes&amp;Watson</t>
  </si>
  <si>
    <t xml:space="preserve">Sukeisti Kalėdų seneliai </t>
  </si>
  <si>
    <t>Santa Swap</t>
  </si>
  <si>
    <t>Travolta</t>
  </si>
  <si>
    <t>Tranzitas</t>
  </si>
  <si>
    <t>Transit</t>
  </si>
  <si>
    <t>DE, FR</t>
  </si>
  <si>
    <t xml:space="preserve">Šaltasis karas </t>
  </si>
  <si>
    <t>Zimna wojna</t>
  </si>
  <si>
    <t>PL</t>
  </si>
  <si>
    <t>2018.11.30</t>
  </si>
  <si>
    <t>Antrasis šansas</t>
  </si>
  <si>
    <t>Second Act</t>
  </si>
  <si>
    <t>2018.12.14</t>
  </si>
  <si>
    <t xml:space="preserve">Melagiai </t>
  </si>
  <si>
    <t>Melagiai</t>
  </si>
  <si>
    <t>Film Jam</t>
  </si>
  <si>
    <t>Hanos Greis Egzorcizmas</t>
  </si>
  <si>
    <t>Possession of Hannah Grace</t>
  </si>
  <si>
    <t>2018.12.07</t>
  </si>
  <si>
    <t>Fantastiniai gyvūnai: Grindelvaldo piktadarystės</t>
  </si>
  <si>
    <t>Fantastic Beasts: Crimes of Grindelwald</t>
  </si>
  <si>
    <t>UK, US</t>
  </si>
  <si>
    <t>Astridos Lindgren jaunystė</t>
  </si>
  <si>
    <t>Unga Astrid</t>
  </si>
  <si>
    <t>SE, DK</t>
  </si>
  <si>
    <t>Estinfilm</t>
  </si>
  <si>
    <t>Apgaulinga ramybė</t>
  </si>
  <si>
    <t>Serenity</t>
  </si>
  <si>
    <t>2019.02.01</t>
  </si>
  <si>
    <t>Namas, kurį pastatė Džekas </t>
  </si>
  <si>
    <t>The House that Jack built</t>
  </si>
  <si>
    <t>DK, FR, DE</t>
  </si>
  <si>
    <t>Drąsusis elniukas Eliotas</t>
  </si>
  <si>
    <t>Elliot The Littlest Reindeer</t>
  </si>
  <si>
    <t>CA</t>
  </si>
  <si>
    <t xml:space="preserve">Per tave vienos bėdos </t>
  </si>
  <si>
    <t>En liberte!</t>
  </si>
  <si>
    <t>Taip gimė žvaigždė</t>
  </si>
  <si>
    <t>Star ir Born</t>
  </si>
  <si>
    <t xml:space="preserve">Broliai Sistersai </t>
  </si>
  <si>
    <t>Sisters Brothers</t>
  </si>
  <si>
    <t>FR. ES, US, BE, RO</t>
  </si>
  <si>
    <t xml:space="preserve">Suspirija </t>
  </si>
  <si>
    <t>Suspiria</t>
  </si>
  <si>
    <t>IT, US</t>
  </si>
  <si>
    <t>Mirtingos mašinos</t>
  </si>
  <si>
    <t>Mortal Engines</t>
  </si>
  <si>
    <t>US, NZ</t>
  </si>
  <si>
    <t xml:space="preserve">Spragtukas ir keturios karalystės </t>
  </si>
  <si>
    <t>The Nutcracker and the Four Realms</t>
  </si>
  <si>
    <t>Lietuviški svingeriai</t>
  </si>
  <si>
    <t>Sengirė</t>
  </si>
  <si>
    <t>VšĮ Sengirė</t>
  </si>
  <si>
    <t xml:space="preserve">Koletė </t>
  </si>
  <si>
    <t>Colette</t>
  </si>
  <si>
    <t>Ekskursantė</t>
  </si>
  <si>
    <t>Cinemark</t>
  </si>
  <si>
    <t>Tabaluga</t>
  </si>
  <si>
    <t>DE</t>
  </si>
  <si>
    <t>Izabelė ir jos vyrai </t>
  </si>
  <si>
    <t>Un beau soleil intérieur</t>
  </si>
  <si>
    <t>FR, BE</t>
  </si>
  <si>
    <t>Aukso žirgas</t>
  </si>
  <si>
    <t>Golden Horse</t>
  </si>
  <si>
    <t>LT, LV, LU, DK</t>
  </si>
  <si>
    <t>2014.12.12</t>
  </si>
  <si>
    <t>Didžioji skruzdėlyčių karalystė</t>
  </si>
  <si>
    <t>Minuscule, Valley of the Lost Ants</t>
  </si>
  <si>
    <t>Gerumo stebuklas</t>
  </si>
  <si>
    <t>Wonder</t>
  </si>
  <si>
    <t xml:space="preserve">Mulai </t>
  </si>
  <si>
    <t>TV Manija</t>
  </si>
  <si>
    <t>Mažasis Princas</t>
  </si>
  <si>
    <t>Le Petit Prince</t>
  </si>
  <si>
    <t>Visi nori Nikolės</t>
  </si>
  <si>
    <t>London Fields</t>
  </si>
  <si>
    <t>US, UK</t>
  </si>
  <si>
    <t>Troliai Mumiai ir žiemos pasaka</t>
  </si>
  <si>
    <t>Muumien taikatalvi</t>
  </si>
  <si>
    <t>FI, PL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</si>
  <si>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</si>
  <si>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</si>
  <si>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</si>
  <si>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</si>
  <si>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</si>
  <si>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</si>
  <si>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</si>
  <si>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</si>
  <si>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</si>
  <si>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</si>
  <si>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</si>
  <si>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</si>
  <si>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2019 m. Sausio (January) mėnesį Lietuvos kino teatruose rodytų filmų topas</t>
  </si>
  <si>
    <t>2019 m. Vasario (February) mėnesį Lietuvos kino teatruose rodytų filmų topas</t>
  </si>
  <si>
    <t>Lego Movie 2</t>
  </si>
  <si>
    <t>Lego filmas 2</t>
  </si>
  <si>
    <t>Septynios vakarienės</t>
  </si>
  <si>
    <t>Minuscule Mandibles from far away (Minuscule 2)</t>
  </si>
  <si>
    <t>Didžioji skruzdėlyčių karalystė 2</t>
  </si>
  <si>
    <t>Hard Powder (Cold Pursuit)</t>
  </si>
  <si>
    <t xml:space="preserve">Šaltas kraujas </t>
  </si>
  <si>
    <t>Kaip aš tapau vietiniu</t>
  </si>
  <si>
    <t>Ben is Back</t>
  </si>
  <si>
    <t>Benas grįžo į namus</t>
  </si>
  <si>
    <t>DK, NO, AU, US</t>
  </si>
  <si>
    <t>2019.02.08</t>
  </si>
  <si>
    <t>Семь ужинов</t>
  </si>
  <si>
    <t>FR, CN</t>
  </si>
  <si>
    <t>2019.02.15</t>
  </si>
  <si>
    <t>Как я стал русским</t>
  </si>
  <si>
    <t>2019.02.22</t>
  </si>
  <si>
    <t xml:space="preserve">Alita. Kovos angelas </t>
  </si>
  <si>
    <t>Alita: Battle Angel</t>
  </si>
  <si>
    <t>Stan and Ollie</t>
  </si>
  <si>
    <t xml:space="preserve">Stenas ir Olis. Juoko broliai </t>
  </si>
  <si>
    <t>UK, CA, US</t>
  </si>
  <si>
    <t xml:space="preserve">Dogman </t>
  </si>
  <si>
    <t>Šv. Agota</t>
  </si>
  <si>
    <t>St. Agatha</t>
  </si>
  <si>
    <t>2018.02.22</t>
  </si>
  <si>
    <t>Pasmerkti. Kauno romanas</t>
  </si>
  <si>
    <t>Singing fish</t>
  </si>
  <si>
    <t>Purpurinis rūkas</t>
  </si>
  <si>
    <t>Trys didvyriai ir sosto paveldėtoja</t>
  </si>
  <si>
    <t>Три богатыря и Наследница престола</t>
  </si>
  <si>
    <t xml:space="preserve">Snieguotos lenktynės </t>
  </si>
  <si>
    <t>Racetime</t>
  </si>
  <si>
    <t xml:space="preserve">Valdžia </t>
  </si>
  <si>
    <t>Vice</t>
  </si>
  <si>
    <t>Keršto kelias</t>
  </si>
  <si>
    <t>Destroyer</t>
  </si>
  <si>
    <t>Muchos hijos, un mono y un castillo</t>
  </si>
  <si>
    <t xml:space="preserve">Daug vaikų, beždžionė ir pilis </t>
  </si>
  <si>
    <t>ES</t>
  </si>
  <si>
    <t xml:space="preserve">Romuva </t>
  </si>
  <si>
    <t>Fuga</t>
  </si>
  <si>
    <t>Le semeur</t>
  </si>
  <si>
    <t xml:space="preserve">Sėjėjas </t>
  </si>
  <si>
    <t>Kino pasaka</t>
  </si>
  <si>
    <t>PL, CZ, SE</t>
  </si>
  <si>
    <t>Saulės dukros</t>
  </si>
  <si>
    <t>Les Filles du soleil</t>
  </si>
  <si>
    <t>FR, BE, GE, CH</t>
  </si>
  <si>
    <t>Mary Queen of Scots</t>
  </si>
  <si>
    <t>Marija, Škotijos karalienė </t>
  </si>
  <si>
    <t>Mirties diena 2</t>
  </si>
  <si>
    <t>Happy Death Day 2U</t>
  </si>
  <si>
    <t>Helovinas</t>
  </si>
  <si>
    <t>Halloween</t>
  </si>
  <si>
    <t>Tylos zona</t>
  </si>
  <si>
    <t>A Quiet Place</t>
  </si>
  <si>
    <t>NO</t>
  </si>
  <si>
    <t>2019 m. Kovo (March) mėnesį Lietuvos kino teatruose rodytų filmų topas</t>
  </si>
  <si>
    <t>Captain Marvel</t>
  </si>
  <si>
    <t xml:space="preserve">Kapitonė Marvel </t>
  </si>
  <si>
    <t>Dumbo</t>
  </si>
  <si>
    <t xml:space="preserve">Dambis </t>
  </si>
  <si>
    <t>2019.03.29</t>
  </si>
  <si>
    <t>Hummingbird Project</t>
  </si>
  <si>
    <t xml:space="preserve">Kolibrio projektas </t>
  </si>
  <si>
    <t>BE, CA</t>
  </si>
  <si>
    <t>2019.03.15</t>
  </si>
  <si>
    <t>2019.03.01</t>
  </si>
  <si>
    <t>The Hole In The Ground</t>
  </si>
  <si>
    <t>Kiaurymė</t>
  </si>
  <si>
    <t>IE</t>
  </si>
  <si>
    <t>Alad'2</t>
  </si>
  <si>
    <t xml:space="preserve">Nauji Aladino nuotykiai </t>
  </si>
  <si>
    <t>The Beach Bum</t>
  </si>
  <si>
    <t xml:space="preserve">Pajūrio šlaistūnas </t>
  </si>
  <si>
    <t>Drunk Parents</t>
  </si>
  <si>
    <t xml:space="preserve">Laisvo elgesio tėvai </t>
  </si>
  <si>
    <t>Dragged Across Concrete</t>
  </si>
  <si>
    <t>Velkami per betoną</t>
  </si>
  <si>
    <t>2019.03.08</t>
  </si>
  <si>
    <t>CA, US</t>
  </si>
  <si>
    <t>2019.03.22</t>
  </si>
  <si>
    <t>Lady Bird</t>
  </si>
  <si>
    <t>2018.03.02</t>
  </si>
  <si>
    <t>Kaip prisijaukinti slibiną 3</t>
  </si>
  <si>
    <t>How to Train Your Dragon: The Hidden World</t>
  </si>
  <si>
    <t xml:space="preserve">Mes </t>
  </si>
  <si>
    <t>Us</t>
  </si>
  <si>
    <t>Kursk</t>
  </si>
  <si>
    <t>Kurskas</t>
  </si>
  <si>
    <t>Queens Corgi</t>
  </si>
  <si>
    <t xml:space="preserve">Karalienės Korgis </t>
  </si>
  <si>
    <t>On the Basis of Sex</t>
  </si>
  <si>
    <t>Nes ji yra moteris</t>
  </si>
  <si>
    <t>Widow (Greta)</t>
  </si>
  <si>
    <t>Greta</t>
  </si>
  <si>
    <t>Creed 2</t>
  </si>
  <si>
    <t xml:space="preserve">Krydas II: Kylanti legenda </t>
  </si>
  <si>
    <t>Mia and the White Lions</t>
  </si>
  <si>
    <t xml:space="preserve">Mija ir baltasis liūtas </t>
  </si>
  <si>
    <t>BE, LX</t>
  </si>
  <si>
    <t>BE</t>
  </si>
  <si>
    <t>EI, US</t>
  </si>
  <si>
    <t>2019.04.05</t>
  </si>
  <si>
    <t>Riba</t>
  </si>
  <si>
    <t>Moteris, vyras ir suo</t>
  </si>
  <si>
    <t>3 dienos Kviberone</t>
  </si>
  <si>
    <t>Border</t>
  </si>
  <si>
    <t>AGA</t>
  </si>
  <si>
    <t>SE, DE</t>
  </si>
  <si>
    <t>3 Tage in Quiberon </t>
  </si>
  <si>
    <t>DE, AT, FR</t>
  </si>
  <si>
    <t>DE, FR, BG</t>
  </si>
  <si>
    <t>100 dinge</t>
  </si>
  <si>
    <t xml:space="preserve">100 daiktų ir nieko daugiau </t>
  </si>
  <si>
    <t>Ką tu nuo manęs slepi?</t>
  </si>
  <si>
    <t>Meilužės</t>
  </si>
  <si>
    <t>Громкая связь</t>
  </si>
  <si>
    <t>Любовницы</t>
  </si>
  <si>
    <t>Tobolas</t>
  </si>
  <si>
    <t>Тобол</t>
  </si>
  <si>
    <t>FR, DE, ZA</t>
  </si>
  <si>
    <t>CH, UK, FR, US</t>
  </si>
  <si>
    <t>Žalgirio mūšis</t>
  </si>
  <si>
    <t>LT, PL, DE</t>
  </si>
  <si>
    <t>Artbox</t>
  </si>
  <si>
    <t>Lesfilm</t>
  </si>
  <si>
    <t>Медведи Камчатки. Начало жизни</t>
  </si>
  <si>
    <t xml:space="preserve">Kamčiatkos meškos. Gyvenimo pradžia </t>
  </si>
  <si>
    <t>Krautuvų valsas</t>
  </si>
  <si>
    <t>In the Aisles</t>
  </si>
  <si>
    <t>Laimingasis  Ladzaras</t>
  </si>
  <si>
    <t>Lazzaro felice</t>
  </si>
  <si>
    <t>IT, CH, FR, DE</t>
  </si>
  <si>
    <t>Mergina</t>
  </si>
  <si>
    <t>The Girl</t>
  </si>
  <si>
    <t>NL, BE</t>
  </si>
  <si>
    <t>A-one films</t>
  </si>
  <si>
    <t>Troppo grazia</t>
  </si>
  <si>
    <t>Ikyrioji malonė</t>
  </si>
  <si>
    <t>IT</t>
  </si>
  <si>
    <t>Arktis. Įkalinti ledynuose</t>
  </si>
  <si>
    <t>Arctic</t>
  </si>
  <si>
    <t>IS</t>
  </si>
  <si>
    <t>Baseino valdovai</t>
  </si>
  <si>
    <t>Sink or Swim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</si>
</sst>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164" formatCode="yyyy&quot;.&quot;mm&quot;.&quot;dd;@"/>
    <numFmt numFmtId="165" formatCode="#,##0.00&quot; &quot;[$€];[Red]&quot;-&quot;#,##0.00&quot; &quot;[$€]"/>
    <numFmt numFmtId="166" formatCode="#,##0&quot; &quot;[$€];[Red]&quot;-&quot;#,##0&quot; &quot;[$€]"/>
    <numFmt numFmtId="167" formatCode="yyyy\.mm\.dd;@"/>
  </numFmts>
  <fonts count="11" x14ac:knownFonts="1">
    <font>
      <sz val="11"/>
      <color rgb="FF000000"/>
      <name val="Calibri"/>
      <family val="2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Calibri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wrapText="1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3" fillId="0" borderId="0" xfId="0" applyNumberFormat="1" applyFont="1"/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0" xfId="0" applyNumberFormat="1" applyFont="1"/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6" fontId="3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3" fontId="5" fillId="0" borderId="0" xfId="0" applyNumberFormat="1" applyFont="1"/>
    <xf numFmtId="49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3" fillId="0" borderId="4" xfId="0" applyNumberFormat="1" applyFont="1" applyBorder="1"/>
    <xf numFmtId="2" fontId="3" fillId="0" borderId="0" xfId="0" applyNumberFormat="1" applyFont="1" applyAlignment="1">
      <alignment horizontal="center"/>
    </xf>
    <xf numFmtId="3" fontId="0" fillId="0" borderId="0" xfId="0" applyNumberFormat="1"/>
    <xf numFmtId="3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8" fontId="3" fillId="0" borderId="0" xfId="0" applyNumberFormat="1" applyFont="1"/>
    <xf numFmtId="6" fontId="3" fillId="0" borderId="0" xfId="0" applyNumberFormat="1" applyFont="1"/>
    <xf numFmtId="4" fontId="7" fillId="0" borderId="0" xfId="0" applyNumberFormat="1" applyFont="1"/>
    <xf numFmtId="0" fontId="7" fillId="0" borderId="0" xfId="0" applyFont="1"/>
    <xf numFmtId="49" fontId="7" fillId="3" borderId="2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6" fontId="0" fillId="0" borderId="0" xfId="0" applyNumberFormat="1"/>
    <xf numFmtId="4" fontId="0" fillId="0" borderId="0" xfId="0" applyNumberFormat="1"/>
    <xf numFmtId="3" fontId="7" fillId="0" borderId="0" xfId="0" applyNumberFormat="1" applyFont="1"/>
    <xf numFmtId="0" fontId="3" fillId="0" borderId="6" xfId="0" applyFont="1" applyBorder="1" applyAlignment="1">
      <alignment vertical="center"/>
    </xf>
    <xf numFmtId="167" fontId="8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7" fillId="0" borderId="0" xfId="0" applyNumberFormat="1" applyFont="1"/>
    <xf numFmtId="0" fontId="10" fillId="0" borderId="6" xfId="0" applyFont="1" applyBorder="1" applyAlignment="1">
      <alignment horizontal="center" vertical="center" wrapText="1"/>
    </xf>
    <xf numFmtId="8" fontId="7" fillId="0" borderId="0" xfId="0" applyNumberFormat="1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"/>
  <sheetViews>
    <sheetView workbookViewId="0">
      <selection activeCell="A4" sqref="A4:A119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5" s="5" customFormat="1" ht="18" x14ac:dyDescent="0.25">
      <c r="A1" s="1" t="s">
        <v>0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</v>
      </c>
      <c r="C4" s="19" t="s">
        <v>27</v>
      </c>
      <c r="D4" s="13" t="s">
        <v>10</v>
      </c>
      <c r="E4" s="14">
        <f>Sausis!E8+Vasaris!E4+Kovas!E7</f>
        <v>683380.72</v>
      </c>
      <c r="F4" s="14">
        <f>Sausis!F8+Vasaris!F4+Kovas!F7</f>
        <v>119576</v>
      </c>
      <c r="G4" s="14">
        <v>18</v>
      </c>
      <c r="H4" s="15" t="s">
        <v>28</v>
      </c>
      <c r="I4" s="18" t="s">
        <v>29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278</v>
      </c>
      <c r="C5" s="13" t="s">
        <v>279</v>
      </c>
      <c r="D5" s="13" t="s">
        <v>15</v>
      </c>
      <c r="E5" s="14">
        <f>Kovas!E4</f>
        <v>555906.54</v>
      </c>
      <c r="F5" s="14">
        <f>Kovas!F4</f>
        <v>108230</v>
      </c>
      <c r="G5" s="14">
        <v>19</v>
      </c>
      <c r="H5" s="15" t="s">
        <v>273</v>
      </c>
      <c r="I5" s="18" t="s">
        <v>39</v>
      </c>
      <c r="J5" s="17"/>
      <c r="L5" s="11"/>
    </row>
    <row r="6" spans="1:15" s="5" customFormat="1" ht="26.1" customHeight="1" x14ac:dyDescent="0.2">
      <c r="A6" s="12">
        <v>3</v>
      </c>
      <c r="B6" s="13" t="s">
        <v>219</v>
      </c>
      <c r="C6" s="13" t="s">
        <v>219</v>
      </c>
      <c r="D6" s="13" t="s">
        <v>10</v>
      </c>
      <c r="E6" s="14">
        <f>Vasaris!E5+Kovas!E5</f>
        <v>494506</v>
      </c>
      <c r="F6" s="14">
        <f>Vasaris!F5+Kovas!F5</f>
        <v>85793</v>
      </c>
      <c r="G6" s="14">
        <v>18</v>
      </c>
      <c r="H6" s="15" t="s">
        <v>209</v>
      </c>
      <c r="I6" s="18" t="s">
        <v>220</v>
      </c>
      <c r="J6" s="17"/>
      <c r="L6" s="11"/>
    </row>
    <row r="7" spans="1:15" s="5" customFormat="1" ht="26.1" customHeight="1" x14ac:dyDescent="0.2">
      <c r="A7" s="12">
        <v>4</v>
      </c>
      <c r="B7" s="13" t="s">
        <v>9</v>
      </c>
      <c r="C7" s="13" t="s">
        <v>9</v>
      </c>
      <c r="D7" s="13" t="s">
        <v>10</v>
      </c>
      <c r="E7" s="14">
        <f>Sausis!E4+Vasaris!E39</f>
        <v>309494</v>
      </c>
      <c r="F7" s="14">
        <f>Sausis!F4+Vasaris!F39</f>
        <v>54953</v>
      </c>
      <c r="G7" s="14">
        <v>14</v>
      </c>
      <c r="H7" s="15" t="s">
        <v>11</v>
      </c>
      <c r="I7" s="16" t="s">
        <v>12</v>
      </c>
      <c r="J7" s="17"/>
      <c r="L7" s="11"/>
    </row>
    <row r="8" spans="1:15" s="5" customFormat="1" ht="26.1" customHeight="1" x14ac:dyDescent="0.2">
      <c r="A8" s="12">
        <v>5</v>
      </c>
      <c r="B8" s="13" t="s">
        <v>30</v>
      </c>
      <c r="C8" s="19" t="s">
        <v>31</v>
      </c>
      <c r="D8" s="13" t="s">
        <v>15</v>
      </c>
      <c r="E8" s="14">
        <f>Sausis!E9+Vasaris!E9+Kovas!E12</f>
        <v>301120.06</v>
      </c>
      <c r="F8" s="14">
        <f>Sausis!F9+Vasaris!F9+Kovas!F12</f>
        <v>53468</v>
      </c>
      <c r="G8" s="14">
        <v>13</v>
      </c>
      <c r="H8" s="15" t="s">
        <v>16</v>
      </c>
      <c r="I8" s="18" t="s">
        <v>29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13</v>
      </c>
      <c r="C9" s="13" t="s">
        <v>14</v>
      </c>
      <c r="D9" s="13" t="s">
        <v>15</v>
      </c>
      <c r="E9" s="14">
        <f>Sausis!E5+Vasaris!E12+Kovas!E29</f>
        <v>292139.12</v>
      </c>
      <c r="F9" s="14">
        <f>Sausis!F5+Vasaris!F12+Kovas!F29</f>
        <v>59331</v>
      </c>
      <c r="G9" s="14">
        <v>33</v>
      </c>
      <c r="H9" s="15" t="s">
        <v>16</v>
      </c>
      <c r="I9" s="18" t="s">
        <v>17</v>
      </c>
      <c r="J9" s="17"/>
      <c r="L9" s="11"/>
      <c r="M9" s="11"/>
      <c r="O9" s="20"/>
    </row>
    <row r="10" spans="1:15" ht="26.1" customHeight="1" x14ac:dyDescent="0.25">
      <c r="A10" s="12">
        <v>7</v>
      </c>
      <c r="B10" s="13" t="s">
        <v>18</v>
      </c>
      <c r="C10" s="13" t="s">
        <v>19</v>
      </c>
      <c r="D10" s="13" t="s">
        <v>20</v>
      </c>
      <c r="E10" s="14">
        <f>Sausis!E6+Vasaris!E11+Kovas!E36</f>
        <v>280193.32</v>
      </c>
      <c r="F10" s="14">
        <f>Sausis!F6+Vasaris!F11+Kovas!F36</f>
        <v>48116</v>
      </c>
      <c r="G10" s="14">
        <v>15</v>
      </c>
      <c r="H10" s="15">
        <v>43406</v>
      </c>
      <c r="I10" s="18" t="s">
        <v>21</v>
      </c>
      <c r="L10" s="35"/>
    </row>
    <row r="11" spans="1:15" ht="26.1" customHeight="1" x14ac:dyDescent="0.25">
      <c r="A11" s="12">
        <v>8</v>
      </c>
      <c r="B11" s="13" t="s">
        <v>194</v>
      </c>
      <c r="C11" s="19" t="s">
        <v>193</v>
      </c>
      <c r="D11" s="13" t="s">
        <v>203</v>
      </c>
      <c r="E11" s="14">
        <f>Vasaris!E6+Kovas!E14</f>
        <v>195629.8</v>
      </c>
      <c r="F11" s="14">
        <f>Vasaris!F6+Kovas!F14</f>
        <v>42390</v>
      </c>
      <c r="G11" s="14">
        <v>17</v>
      </c>
      <c r="H11" s="21" t="s">
        <v>204</v>
      </c>
      <c r="I11" s="29" t="s">
        <v>36</v>
      </c>
      <c r="L11" s="35"/>
    </row>
    <row r="12" spans="1:15" s="5" customFormat="1" ht="26.1" customHeight="1" x14ac:dyDescent="0.2">
      <c r="A12" s="12">
        <v>9</v>
      </c>
      <c r="B12" s="13" t="s">
        <v>253</v>
      </c>
      <c r="C12" s="13" t="s">
        <v>252</v>
      </c>
      <c r="D12" s="13" t="s">
        <v>34</v>
      </c>
      <c r="E12" s="14">
        <f>Kovas!E6</f>
        <v>187028.43</v>
      </c>
      <c r="F12" s="14">
        <f>Kovas!F6</f>
        <v>29873</v>
      </c>
      <c r="G12" s="14">
        <v>26</v>
      </c>
      <c r="H12" s="15" t="s">
        <v>273</v>
      </c>
      <c r="I12" s="18" t="s">
        <v>17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210</v>
      </c>
      <c r="C13" s="13" t="s">
        <v>211</v>
      </c>
      <c r="D13" s="13" t="s">
        <v>15</v>
      </c>
      <c r="E13" s="14">
        <f>Vasaris!E8+Kovas!E15</f>
        <v>181750.65</v>
      </c>
      <c r="F13" s="14">
        <f>Vasaris!F8+Kovas!F15</f>
        <v>29680</v>
      </c>
      <c r="G13" s="14">
        <v>27</v>
      </c>
      <c r="H13" s="15" t="s">
        <v>207</v>
      </c>
      <c r="I13" s="18" t="s">
        <v>21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22</v>
      </c>
      <c r="C14" s="19" t="s">
        <v>23</v>
      </c>
      <c r="D14" s="13" t="s">
        <v>24</v>
      </c>
      <c r="E14" s="14">
        <f>Sausis!E7+Vasaris!E30</f>
        <v>171047.81</v>
      </c>
      <c r="F14" s="14">
        <f>Sausis!F7+Vasaris!F30</f>
        <v>29354</v>
      </c>
      <c r="G14" s="14">
        <v>15</v>
      </c>
      <c r="H14" s="15" t="s">
        <v>25</v>
      </c>
      <c r="I14" s="18" t="s">
        <v>26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59</v>
      </c>
      <c r="C15" s="19" t="s">
        <v>60</v>
      </c>
      <c r="D15" s="13" t="s">
        <v>15</v>
      </c>
      <c r="E15" s="14">
        <f>Sausis!E19+Vasaris!E10+Kovas!E21</f>
        <v>168838.51</v>
      </c>
      <c r="F15" s="14">
        <f>Sausis!F19+Vasaris!F10+Kovas!F21</f>
        <v>35807</v>
      </c>
      <c r="G15" s="14">
        <v>17</v>
      </c>
      <c r="H15" s="15" t="s">
        <v>28</v>
      </c>
      <c r="I15" s="16" t="s">
        <v>26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221</v>
      </c>
      <c r="C16" s="13" t="s">
        <v>221</v>
      </c>
      <c r="D16" s="13" t="s">
        <v>10</v>
      </c>
      <c r="E16" s="14">
        <f>Vasaris!E7+Kovas!E24</f>
        <v>159613</v>
      </c>
      <c r="F16" s="14">
        <f>Vasaris!F7+Kovas!F24</f>
        <v>32912</v>
      </c>
      <c r="G16" s="14">
        <v>20</v>
      </c>
      <c r="H16" s="15" t="s">
        <v>204</v>
      </c>
      <c r="I16" s="18" t="s">
        <v>56</v>
      </c>
      <c r="J16" s="17"/>
      <c r="L16" s="11"/>
      <c r="M16" s="11"/>
      <c r="O16" s="20"/>
    </row>
    <row r="17" spans="1:17" s="5" customFormat="1" ht="26.1" customHeight="1" x14ac:dyDescent="0.2">
      <c r="A17" s="12">
        <v>14</v>
      </c>
      <c r="B17" s="13" t="s">
        <v>335</v>
      </c>
      <c r="C17" s="19" t="s">
        <v>336</v>
      </c>
      <c r="D17" s="13" t="s">
        <v>337</v>
      </c>
      <c r="E17" s="14">
        <f>Kovas!E8</f>
        <v>127442.98</v>
      </c>
      <c r="F17" s="14">
        <f>Kovas!F8</f>
        <v>21765</v>
      </c>
      <c r="G17" s="14">
        <v>15</v>
      </c>
      <c r="H17" s="15" t="s">
        <v>261</v>
      </c>
      <c r="I17" s="18" t="s">
        <v>91</v>
      </c>
      <c r="J17" s="17"/>
      <c r="L17" s="11"/>
      <c r="M17" s="11"/>
      <c r="O17" s="20"/>
    </row>
    <row r="18" spans="1:17" s="5" customFormat="1" ht="26.1" customHeight="1" x14ac:dyDescent="0.2">
      <c r="A18" s="12">
        <v>15</v>
      </c>
      <c r="B18" s="13" t="s">
        <v>32</v>
      </c>
      <c r="C18" s="19" t="s">
        <v>33</v>
      </c>
      <c r="D18" s="13" t="s">
        <v>34</v>
      </c>
      <c r="E18" s="14">
        <f>Sausis!E10+Vasaris!E31</f>
        <v>123957.99</v>
      </c>
      <c r="F18" s="14">
        <f>Sausis!F10+Vasaris!F31</f>
        <v>20256</v>
      </c>
      <c r="G18" s="14">
        <v>11</v>
      </c>
      <c r="H18" s="15" t="s">
        <v>35</v>
      </c>
      <c r="I18" s="16" t="s">
        <v>36</v>
      </c>
      <c r="J18" s="17"/>
      <c r="L18" s="11"/>
      <c r="M18" s="11"/>
      <c r="O18" s="20"/>
    </row>
    <row r="19" spans="1:17" s="5" customFormat="1" ht="26.1" customHeight="1" x14ac:dyDescent="0.2">
      <c r="A19" s="12">
        <v>16</v>
      </c>
      <c r="B19" s="13" t="s">
        <v>40</v>
      </c>
      <c r="C19" s="13" t="s">
        <v>41</v>
      </c>
      <c r="D19" s="13" t="s">
        <v>15</v>
      </c>
      <c r="E19" s="14">
        <f>Sausis!E12+Vasaris!E21</f>
        <v>116290.15</v>
      </c>
      <c r="F19" s="14">
        <f>Sausis!F12+Vasaris!F21</f>
        <v>20542</v>
      </c>
      <c r="G19" s="14">
        <v>16</v>
      </c>
      <c r="H19" s="15" t="s">
        <v>42</v>
      </c>
      <c r="I19" s="18" t="s">
        <v>17</v>
      </c>
      <c r="J19" s="17"/>
      <c r="L19" s="11"/>
      <c r="M19" s="11"/>
      <c r="O19" s="20"/>
    </row>
    <row r="20" spans="1:17" s="5" customFormat="1" ht="26.1" customHeight="1" x14ac:dyDescent="0.2">
      <c r="A20" s="12">
        <v>17</v>
      </c>
      <c r="B20" s="13" t="s">
        <v>52</v>
      </c>
      <c r="C20" s="13" t="s">
        <v>53</v>
      </c>
      <c r="D20" s="13" t="s">
        <v>54</v>
      </c>
      <c r="E20" s="14">
        <f>Sausis!E16+Vasaris!E27+Kovas!E32</f>
        <v>92130.89</v>
      </c>
      <c r="F20" s="14">
        <f>Sausis!F16+Vasaris!F27+Kovas!F32</f>
        <v>20379</v>
      </c>
      <c r="G20" s="14">
        <v>6</v>
      </c>
      <c r="H20" s="15">
        <v>43385</v>
      </c>
      <c r="I20" s="18" t="s">
        <v>29</v>
      </c>
      <c r="J20" s="17"/>
      <c r="L20" s="11"/>
      <c r="M20" s="11"/>
      <c r="O20" s="20"/>
    </row>
    <row r="21" spans="1:17" s="5" customFormat="1" ht="26.1" customHeight="1" x14ac:dyDescent="0.2">
      <c r="A21" s="12">
        <v>18</v>
      </c>
      <c r="B21" s="13" t="s">
        <v>37</v>
      </c>
      <c r="C21" s="13" t="s">
        <v>38</v>
      </c>
      <c r="D21" s="13" t="s">
        <v>15</v>
      </c>
      <c r="E21" s="14">
        <f>Sausis!E11+Vasaris!E51</f>
        <v>87508.47</v>
      </c>
      <c r="F21" s="14">
        <f>Sausis!F11+Vasaris!F51</f>
        <v>18225</v>
      </c>
      <c r="G21" s="14">
        <v>12</v>
      </c>
      <c r="H21" s="15">
        <v>43434</v>
      </c>
      <c r="I21" s="18" t="s">
        <v>39</v>
      </c>
      <c r="J21" s="17"/>
      <c r="L21" s="11"/>
    </row>
    <row r="22" spans="1:17" s="5" customFormat="1" ht="26.1" customHeight="1" x14ac:dyDescent="0.2">
      <c r="A22" s="12">
        <v>19</v>
      </c>
      <c r="B22" s="13" t="s">
        <v>43</v>
      </c>
      <c r="C22" s="19" t="s">
        <v>44</v>
      </c>
      <c r="D22" s="13" t="s">
        <v>45</v>
      </c>
      <c r="E22" s="14">
        <f>Sausis!E13</f>
        <v>80823</v>
      </c>
      <c r="F22" s="14">
        <f>Sausis!F13</f>
        <v>13178</v>
      </c>
      <c r="G22" s="14">
        <v>5</v>
      </c>
      <c r="H22" s="15" t="s">
        <v>25</v>
      </c>
      <c r="I22" s="18" t="s">
        <v>29</v>
      </c>
      <c r="J22" s="17"/>
      <c r="L22" s="11"/>
    </row>
    <row r="23" spans="1:17" s="5" customFormat="1" ht="26.1" customHeight="1" x14ac:dyDescent="0.2">
      <c r="A23" s="12">
        <v>20</v>
      </c>
      <c r="B23" s="13" t="s">
        <v>280</v>
      </c>
      <c r="C23" s="24" t="s">
        <v>281</v>
      </c>
      <c r="D23" s="13" t="s">
        <v>15</v>
      </c>
      <c r="E23" s="14">
        <f>Kovas!E9</f>
        <v>78811.83</v>
      </c>
      <c r="F23" s="14">
        <f>Kovas!F9</f>
        <v>13158</v>
      </c>
      <c r="G23" s="23">
        <v>13</v>
      </c>
      <c r="H23" s="21" t="s">
        <v>275</v>
      </c>
      <c r="I23" s="31" t="s">
        <v>39</v>
      </c>
      <c r="M23" s="11"/>
      <c r="N23" s="11"/>
    </row>
    <row r="24" spans="1:17" s="5" customFormat="1" ht="26.1" customHeight="1" x14ac:dyDescent="0.2">
      <c r="A24" s="12">
        <v>21</v>
      </c>
      <c r="B24" s="13" t="s">
        <v>46</v>
      </c>
      <c r="C24" s="24" t="s">
        <v>47</v>
      </c>
      <c r="D24" s="13" t="s">
        <v>48</v>
      </c>
      <c r="E24" s="14">
        <f>Sausis!E14+Vasaris!E37+Kovas!E42</f>
        <v>78786.61</v>
      </c>
      <c r="F24" s="14">
        <f>Sausis!F14+Vasaris!F37+Kovas!F42</f>
        <v>13719</v>
      </c>
      <c r="G24" s="23">
        <v>11</v>
      </c>
      <c r="H24" s="21" t="s">
        <v>25</v>
      </c>
      <c r="I24" s="18" t="s">
        <v>49</v>
      </c>
      <c r="M24" s="11"/>
      <c r="N24" s="11"/>
    </row>
    <row r="25" spans="1:17" ht="26.1" customHeight="1" x14ac:dyDescent="0.25">
      <c r="A25" s="12">
        <v>22</v>
      </c>
      <c r="B25" s="13" t="s">
        <v>55</v>
      </c>
      <c r="C25" s="13" t="s">
        <v>55</v>
      </c>
      <c r="D25" s="13" t="s">
        <v>45</v>
      </c>
      <c r="E25" s="14">
        <f>Sausis!E17+Vasaris!E29</f>
        <v>73473</v>
      </c>
      <c r="F25" s="14">
        <f>Sausis!F17+Vasaris!F29</f>
        <v>12866</v>
      </c>
      <c r="G25" s="14">
        <v>10</v>
      </c>
      <c r="H25" s="21">
        <v>43111</v>
      </c>
      <c r="I25" s="31" t="s">
        <v>56</v>
      </c>
    </row>
    <row r="26" spans="1:17" s="5" customFormat="1" ht="26.1" customHeight="1" x14ac:dyDescent="0.2">
      <c r="A26" s="12">
        <v>23</v>
      </c>
      <c r="B26" s="13" t="s">
        <v>50</v>
      </c>
      <c r="C26" s="19" t="s">
        <v>51</v>
      </c>
      <c r="D26" s="13" t="s">
        <v>15</v>
      </c>
      <c r="E26" s="14">
        <f>Sausis!E15+Vasaris!E56</f>
        <v>70522.36</v>
      </c>
      <c r="F26" s="14">
        <f>Sausis!F15+Vasaris!F56</f>
        <v>12263</v>
      </c>
      <c r="G26" s="14">
        <v>11</v>
      </c>
      <c r="H26" s="15" t="s">
        <v>25</v>
      </c>
      <c r="I26" s="16" t="s">
        <v>36</v>
      </c>
      <c r="J26" s="11"/>
    </row>
    <row r="27" spans="1:17" ht="26.1" customHeight="1" x14ac:dyDescent="0.25">
      <c r="A27" s="12">
        <v>24</v>
      </c>
      <c r="B27" s="13" t="s">
        <v>283</v>
      </c>
      <c r="C27" s="13" t="s">
        <v>282</v>
      </c>
      <c r="D27" s="13" t="s">
        <v>294</v>
      </c>
      <c r="E27" s="14">
        <f>Kovas!E10</f>
        <v>67972.53</v>
      </c>
      <c r="F27" s="14">
        <f>Kovas!F10</f>
        <v>12171</v>
      </c>
      <c r="G27" s="14">
        <v>15</v>
      </c>
      <c r="H27" s="15" t="s">
        <v>260</v>
      </c>
      <c r="I27" s="18" t="s">
        <v>29</v>
      </c>
      <c r="M27" s="20"/>
      <c r="N27" s="27"/>
      <c r="O27" s="17"/>
      <c r="P27" s="28"/>
      <c r="Q27" s="54"/>
    </row>
    <row r="28" spans="1:17" s="5" customFormat="1" ht="26.1" customHeight="1" x14ac:dyDescent="0.2">
      <c r="A28" s="12">
        <v>25</v>
      </c>
      <c r="B28" s="13" t="s">
        <v>224</v>
      </c>
      <c r="C28" s="13" t="s">
        <v>225</v>
      </c>
      <c r="D28" s="13" t="s">
        <v>133</v>
      </c>
      <c r="E28" s="14">
        <f>Vasaris!E18+Kovas!E17</f>
        <v>65729</v>
      </c>
      <c r="F28" s="14">
        <f>Vasaris!F18+Kovas!F17</f>
        <v>15393</v>
      </c>
      <c r="G28" s="14">
        <v>18</v>
      </c>
      <c r="H28" s="15" t="s">
        <v>209</v>
      </c>
      <c r="I28" s="18" t="s">
        <v>56</v>
      </c>
    </row>
    <row r="29" spans="1:17" s="5" customFormat="1" ht="26.1" customHeight="1" x14ac:dyDescent="0.2">
      <c r="A29" s="12">
        <v>26</v>
      </c>
      <c r="B29" s="13" t="s">
        <v>72</v>
      </c>
      <c r="C29" s="19" t="s">
        <v>73</v>
      </c>
      <c r="D29" s="13" t="s">
        <v>45</v>
      </c>
      <c r="E29" s="14">
        <f>Sausis!E24+Vasaris!E16</f>
        <v>65381.05</v>
      </c>
      <c r="F29" s="14">
        <f>Sausis!F24+Vasaris!F16</f>
        <v>10828</v>
      </c>
      <c r="G29" s="14">
        <v>5</v>
      </c>
      <c r="H29" s="15" t="s">
        <v>28</v>
      </c>
      <c r="I29" s="18" t="s">
        <v>29</v>
      </c>
      <c r="J29" s="17"/>
      <c r="L29" s="11"/>
    </row>
    <row r="30" spans="1:17" s="5" customFormat="1" ht="26.1" customHeight="1" x14ac:dyDescent="0.2">
      <c r="A30" s="12">
        <v>27</v>
      </c>
      <c r="B30" s="13" t="s">
        <v>61</v>
      </c>
      <c r="C30" s="13" t="s">
        <v>62</v>
      </c>
      <c r="D30" s="13" t="s">
        <v>63</v>
      </c>
      <c r="E30" s="14">
        <f>Sausis!E20+Vasaris!E26+Kovas!E48</f>
        <v>61677.68</v>
      </c>
      <c r="F30" s="14">
        <f>Sausis!F20+Vasaris!F26+Kovas!F48</f>
        <v>11605</v>
      </c>
      <c r="G30" s="14">
        <v>17</v>
      </c>
      <c r="H30" s="15" t="s">
        <v>42</v>
      </c>
      <c r="I30" s="18" t="s">
        <v>21</v>
      </c>
      <c r="J30" s="17"/>
      <c r="L30" s="11"/>
    </row>
    <row r="31" spans="1:17" s="5" customFormat="1" ht="26.1" customHeight="1" x14ac:dyDescent="0.2">
      <c r="A31" s="12">
        <v>28</v>
      </c>
      <c r="B31" s="13" t="s">
        <v>285</v>
      </c>
      <c r="C31" s="13" t="s">
        <v>284</v>
      </c>
      <c r="D31" s="13" t="s">
        <v>295</v>
      </c>
      <c r="E31" s="14">
        <f>Kovas!E11</f>
        <v>60585.55</v>
      </c>
      <c r="F31" s="14">
        <f>Kovas!F11</f>
        <v>13329</v>
      </c>
      <c r="G31" s="14">
        <v>16</v>
      </c>
      <c r="H31" s="15" t="s">
        <v>275</v>
      </c>
      <c r="I31" s="18" t="s">
        <v>29</v>
      </c>
      <c r="J31" s="17"/>
      <c r="L31" s="11"/>
    </row>
    <row r="32" spans="1:17" s="5" customFormat="1" ht="26.1" customHeight="1" x14ac:dyDescent="0.2">
      <c r="A32" s="12">
        <v>29</v>
      </c>
      <c r="B32" s="13" t="s">
        <v>287</v>
      </c>
      <c r="C32" s="13" t="s">
        <v>286</v>
      </c>
      <c r="D32" s="13" t="s">
        <v>15</v>
      </c>
      <c r="E32" s="14">
        <f>Kovas!E13</f>
        <v>53958.33</v>
      </c>
      <c r="F32" s="14">
        <f>Kovas!F13</f>
        <v>9464</v>
      </c>
      <c r="G32" s="14">
        <v>13</v>
      </c>
      <c r="H32" s="15" t="s">
        <v>273</v>
      </c>
      <c r="I32" s="18" t="s">
        <v>29</v>
      </c>
      <c r="J32" s="17"/>
      <c r="L32" s="11"/>
      <c r="N32" s="20"/>
      <c r="O32" s="11"/>
    </row>
    <row r="33" spans="1:16" s="43" customFormat="1" ht="24.75" customHeight="1" x14ac:dyDescent="0.2">
      <c r="A33" s="12">
        <v>30</v>
      </c>
      <c r="B33" s="45" t="s">
        <v>195</v>
      </c>
      <c r="C33" s="57" t="s">
        <v>205</v>
      </c>
      <c r="D33" s="45" t="s">
        <v>45</v>
      </c>
      <c r="E33" s="47">
        <f>Vasaris!E14+Kovas!E30</f>
        <v>50354.59</v>
      </c>
      <c r="F33" s="47">
        <f>Vasaris!F14+Kovas!F30</f>
        <v>8670</v>
      </c>
      <c r="G33" s="47">
        <v>7</v>
      </c>
      <c r="H33" s="50" t="s">
        <v>207</v>
      </c>
      <c r="I33" s="52" t="s">
        <v>29</v>
      </c>
      <c r="J33" s="42"/>
    </row>
    <row r="34" spans="1:16" s="5" customFormat="1" ht="26.1" customHeight="1" x14ac:dyDescent="0.2">
      <c r="A34" s="12">
        <v>31</v>
      </c>
      <c r="B34" s="13" t="s">
        <v>125</v>
      </c>
      <c r="C34" s="13" t="s">
        <v>126</v>
      </c>
      <c r="D34" s="13" t="s">
        <v>15</v>
      </c>
      <c r="E34" s="14">
        <f>Sausis!E42+Vasaris!E13</f>
        <v>48697.09</v>
      </c>
      <c r="F34" s="14">
        <f>Sausis!F42+Vasaris!F13</f>
        <v>8526</v>
      </c>
      <c r="G34" s="14">
        <v>1</v>
      </c>
      <c r="H34" s="15" t="s">
        <v>127</v>
      </c>
      <c r="I34" s="18" t="s">
        <v>29</v>
      </c>
      <c r="J34" s="17"/>
      <c r="L34" s="11"/>
      <c r="N34" s="20"/>
      <c r="O34" s="11"/>
    </row>
    <row r="35" spans="1:16" s="5" customFormat="1" ht="26.1" customHeight="1" x14ac:dyDescent="0.25">
      <c r="A35" s="12">
        <v>32</v>
      </c>
      <c r="B35" s="13" t="s">
        <v>57</v>
      </c>
      <c r="C35" s="13" t="s">
        <v>58</v>
      </c>
      <c r="D35" s="13" t="s">
        <v>45</v>
      </c>
      <c r="E35" s="14">
        <f>Sausis!E18</f>
        <v>48549</v>
      </c>
      <c r="F35" s="14">
        <f>Sausis!F18</f>
        <v>8756</v>
      </c>
      <c r="G35" s="14">
        <v>9</v>
      </c>
      <c r="H35" s="15" t="s">
        <v>11</v>
      </c>
      <c r="I35" s="18" t="s">
        <v>56</v>
      </c>
      <c r="J35"/>
      <c r="K35"/>
      <c r="M35" s="40"/>
      <c r="N35" s="20"/>
      <c r="O35" s="20"/>
      <c r="P35" s="41"/>
    </row>
    <row r="36" spans="1:16" s="5" customFormat="1" ht="26.1" customHeight="1" x14ac:dyDescent="0.2">
      <c r="A36" s="12">
        <v>33</v>
      </c>
      <c r="B36" s="13" t="s">
        <v>216</v>
      </c>
      <c r="C36" s="13" t="s">
        <v>217</v>
      </c>
      <c r="D36" s="13" t="s">
        <v>15</v>
      </c>
      <c r="E36" s="14">
        <f>Vasaris!E22+Kovas!E23</f>
        <v>44302.37</v>
      </c>
      <c r="F36" s="14">
        <f>Vasaris!F22+Kovas!F23</f>
        <v>8520</v>
      </c>
      <c r="G36" s="14">
        <v>6</v>
      </c>
      <c r="H36" s="15" t="s">
        <v>218</v>
      </c>
      <c r="I36" s="18" t="s">
        <v>101</v>
      </c>
      <c r="J36" s="17"/>
      <c r="L36" s="11"/>
      <c r="N36" s="20"/>
      <c r="O36" s="11"/>
    </row>
    <row r="37" spans="1:16" s="5" customFormat="1" ht="26.1" customHeight="1" x14ac:dyDescent="0.2">
      <c r="A37" s="12">
        <v>34</v>
      </c>
      <c r="B37" s="13" t="s">
        <v>244</v>
      </c>
      <c r="C37" s="13" t="s">
        <v>245</v>
      </c>
      <c r="D37" s="13" t="s">
        <v>15</v>
      </c>
      <c r="E37" s="14">
        <f>Vasaris!E15</f>
        <v>40994</v>
      </c>
      <c r="F37" s="14">
        <f>Vasaris!F15</f>
        <v>7388</v>
      </c>
      <c r="G37" s="14">
        <v>13</v>
      </c>
      <c r="H37" s="15" t="s">
        <v>207</v>
      </c>
      <c r="I37" s="18" t="s">
        <v>39</v>
      </c>
      <c r="J37" s="17"/>
      <c r="L37" s="11"/>
      <c r="N37" s="20"/>
      <c r="O37" s="11"/>
    </row>
    <row r="38" spans="1:16" s="5" customFormat="1" ht="26.1" customHeight="1" x14ac:dyDescent="0.2">
      <c r="A38" s="12">
        <v>35</v>
      </c>
      <c r="B38" s="13" t="s">
        <v>197</v>
      </c>
      <c r="C38" s="39" t="s">
        <v>196</v>
      </c>
      <c r="D38" s="13" t="s">
        <v>206</v>
      </c>
      <c r="E38" s="14">
        <f>Vasaris!E19+Kovas!E34</f>
        <v>40738.759999999995</v>
      </c>
      <c r="F38" s="14">
        <f>Vasaris!F19+Kovas!F34</f>
        <v>9549</v>
      </c>
      <c r="G38" s="14">
        <v>15</v>
      </c>
      <c r="H38" s="15" t="s">
        <v>207</v>
      </c>
      <c r="I38" s="18" t="s">
        <v>29</v>
      </c>
      <c r="J38" s="17"/>
      <c r="L38" s="11"/>
      <c r="N38" s="20"/>
      <c r="O38" s="11"/>
    </row>
    <row r="39" spans="1:16" s="43" customFormat="1" ht="24.75" customHeight="1" x14ac:dyDescent="0.2">
      <c r="A39" s="12">
        <v>36</v>
      </c>
      <c r="B39" s="45" t="s">
        <v>226</v>
      </c>
      <c r="C39" s="45" t="s">
        <v>227</v>
      </c>
      <c r="D39" s="45" t="s">
        <v>15</v>
      </c>
      <c r="E39" s="47">
        <f>Vasaris!E17+Kovas!E39</f>
        <v>39794.1</v>
      </c>
      <c r="F39" s="47">
        <f>Vasaris!F17+Kovas!F39</f>
        <v>7305</v>
      </c>
      <c r="G39" s="47">
        <v>18</v>
      </c>
      <c r="H39" s="50" t="s">
        <v>204</v>
      </c>
      <c r="I39" s="16" t="s">
        <v>94</v>
      </c>
      <c r="J39" s="42"/>
    </row>
    <row r="40" spans="1:16" s="43" customFormat="1" ht="24.75" customHeight="1" x14ac:dyDescent="0.2">
      <c r="A40" s="12">
        <v>37</v>
      </c>
      <c r="B40" s="45" t="s">
        <v>64</v>
      </c>
      <c r="C40" s="45" t="s">
        <v>65</v>
      </c>
      <c r="D40" s="45" t="s">
        <v>15</v>
      </c>
      <c r="E40" s="47">
        <f>Sausis!E21</f>
        <v>38286.550000000003</v>
      </c>
      <c r="F40" s="47">
        <f>Sausis!F21</f>
        <v>6332</v>
      </c>
      <c r="G40" s="47">
        <v>8</v>
      </c>
      <c r="H40" s="50" t="s">
        <v>35</v>
      </c>
      <c r="I40" s="52" t="s">
        <v>66</v>
      </c>
      <c r="J40" s="42"/>
    </row>
    <row r="41" spans="1:16" s="5" customFormat="1" ht="26.1" customHeight="1" x14ac:dyDescent="0.2">
      <c r="A41" s="12">
        <v>38</v>
      </c>
      <c r="B41" s="13" t="s">
        <v>317</v>
      </c>
      <c r="C41" s="13" t="s">
        <v>317</v>
      </c>
      <c r="D41" s="13" t="s">
        <v>318</v>
      </c>
      <c r="E41" s="14">
        <f>Kovas!E16</f>
        <v>36536</v>
      </c>
      <c r="F41" s="14">
        <f>Kovas!F16</f>
        <v>8249</v>
      </c>
      <c r="G41" s="14">
        <v>10</v>
      </c>
      <c r="H41" s="15">
        <v>43525</v>
      </c>
      <c r="I41" s="18" t="s">
        <v>319</v>
      </c>
      <c r="J41" s="17"/>
      <c r="L41" s="11"/>
      <c r="M41" s="11"/>
      <c r="N41" s="20"/>
      <c r="O41" s="11"/>
    </row>
    <row r="42" spans="1:16" s="5" customFormat="1" ht="26.1" customHeight="1" x14ac:dyDescent="0.2">
      <c r="A42" s="12">
        <v>39</v>
      </c>
      <c r="B42" s="13" t="s">
        <v>67</v>
      </c>
      <c r="C42" s="19" t="s">
        <v>68</v>
      </c>
      <c r="D42" s="13" t="s">
        <v>69</v>
      </c>
      <c r="E42" s="14">
        <f>Sausis!E22+Vasaris!E61</f>
        <v>34995.64</v>
      </c>
      <c r="F42" s="14">
        <f>Sausis!F22+Vasaris!F61</f>
        <v>7716</v>
      </c>
      <c r="G42" s="14">
        <v>18</v>
      </c>
      <c r="H42" s="15" t="s">
        <v>25</v>
      </c>
      <c r="I42" s="18" t="s">
        <v>29</v>
      </c>
      <c r="J42" s="20"/>
      <c r="N42" s="20"/>
      <c r="O42" s="11"/>
    </row>
    <row r="43" spans="1:16" s="5" customFormat="1" ht="26.1" customHeight="1" x14ac:dyDescent="0.2">
      <c r="A43" s="12">
        <v>40</v>
      </c>
      <c r="B43" s="13" t="s">
        <v>199</v>
      </c>
      <c r="C43" s="25" t="s">
        <v>198</v>
      </c>
      <c r="D43" s="13" t="s">
        <v>15</v>
      </c>
      <c r="E43" s="14">
        <f>Vasaris!E20</f>
        <v>33127.65</v>
      </c>
      <c r="F43" s="14">
        <f>Vasaris!F20</f>
        <v>5879</v>
      </c>
      <c r="G43" s="14">
        <v>12</v>
      </c>
      <c r="H43" s="15" t="s">
        <v>204</v>
      </c>
      <c r="I43" s="18" t="s">
        <v>29</v>
      </c>
      <c r="J43" s="20"/>
      <c r="N43" s="20"/>
      <c r="O43" s="11"/>
    </row>
    <row r="44" spans="1:16" s="5" customFormat="1" ht="26.1" customHeight="1" x14ac:dyDescent="0.25">
      <c r="A44" s="12">
        <v>41</v>
      </c>
      <c r="B44" s="13" t="s">
        <v>70</v>
      </c>
      <c r="C44" s="13" t="s">
        <v>71</v>
      </c>
      <c r="D44" s="13" t="s">
        <v>15</v>
      </c>
      <c r="E44" s="14">
        <f>Sausis!E23+Vasaris!E43</f>
        <v>32847.56</v>
      </c>
      <c r="F44" s="14">
        <f>Sausis!F23+Vasaris!F43</f>
        <v>6274</v>
      </c>
      <c r="G44" s="14">
        <v>12</v>
      </c>
      <c r="H44" s="15" t="s">
        <v>42</v>
      </c>
      <c r="I44" s="18" t="s">
        <v>29</v>
      </c>
      <c r="J44"/>
      <c r="K44"/>
    </row>
    <row r="45" spans="1:16" s="5" customFormat="1" ht="26.1" customHeight="1" x14ac:dyDescent="0.2">
      <c r="A45" s="12">
        <v>42</v>
      </c>
      <c r="B45" s="13" t="s">
        <v>289</v>
      </c>
      <c r="C45" s="19" t="s">
        <v>288</v>
      </c>
      <c r="D45" s="13" t="s">
        <v>296</v>
      </c>
      <c r="E45" s="14">
        <f>Kovas!E18</f>
        <v>30206.66</v>
      </c>
      <c r="F45" s="14">
        <f>Kovas!F18</f>
        <v>5562</v>
      </c>
      <c r="G45" s="14">
        <v>15</v>
      </c>
      <c r="H45" s="15" t="s">
        <v>261</v>
      </c>
      <c r="I45" s="18" t="s">
        <v>29</v>
      </c>
      <c r="J45" s="17"/>
      <c r="L45" s="11"/>
      <c r="M45" s="11"/>
      <c r="O45" s="20"/>
    </row>
    <row r="46" spans="1:16" s="5" customFormat="1" ht="26.1" customHeight="1" x14ac:dyDescent="0.2">
      <c r="A46" s="12">
        <v>43</v>
      </c>
      <c r="B46" s="13" t="s">
        <v>200</v>
      </c>
      <c r="C46" s="19" t="s">
        <v>208</v>
      </c>
      <c r="D46" s="13" t="s">
        <v>45</v>
      </c>
      <c r="E46" s="14">
        <f>Vasaris!E23+Kovas!E53</f>
        <v>29464.79</v>
      </c>
      <c r="F46" s="14">
        <f>Vasaris!F23+Kovas!F53</f>
        <v>4839</v>
      </c>
      <c r="G46" s="14">
        <v>5</v>
      </c>
      <c r="H46" s="15" t="s">
        <v>204</v>
      </c>
      <c r="I46" s="18" t="s">
        <v>29</v>
      </c>
      <c r="J46" s="17"/>
      <c r="L46" s="11"/>
      <c r="M46" s="11"/>
      <c r="O46" s="20"/>
    </row>
    <row r="47" spans="1:16" s="5" customFormat="1" ht="26.1" customHeight="1" x14ac:dyDescent="0.2">
      <c r="A47" s="12">
        <v>44</v>
      </c>
      <c r="B47" s="13" t="s">
        <v>243</v>
      </c>
      <c r="C47" s="13" t="s">
        <v>242</v>
      </c>
      <c r="D47" s="13" t="s">
        <v>120</v>
      </c>
      <c r="E47" s="14">
        <f>Vasaris!E24</f>
        <v>27761</v>
      </c>
      <c r="F47" s="14">
        <f>Vasaris!F24</f>
        <v>4954</v>
      </c>
      <c r="G47" s="14">
        <v>16</v>
      </c>
      <c r="H47" s="15" t="s">
        <v>127</v>
      </c>
      <c r="I47" s="18" t="s">
        <v>39</v>
      </c>
      <c r="J47" s="17"/>
      <c r="L47" s="11"/>
      <c r="M47" s="11"/>
      <c r="O47" s="20"/>
    </row>
    <row r="48" spans="1:16" s="5" customFormat="1" ht="26.1" customHeight="1" x14ac:dyDescent="0.2">
      <c r="A48" s="12">
        <v>45</v>
      </c>
      <c r="B48" s="13" t="s">
        <v>74</v>
      </c>
      <c r="C48" s="13" t="s">
        <v>75</v>
      </c>
      <c r="D48" s="13" t="s">
        <v>76</v>
      </c>
      <c r="E48" s="14">
        <f>Sausis!E25+Vasaris!E54</f>
        <v>26746.46</v>
      </c>
      <c r="F48" s="14">
        <f>Sausis!F25+Vasaris!F54</f>
        <v>5488</v>
      </c>
      <c r="G48" s="14">
        <v>17</v>
      </c>
      <c r="H48" s="15" t="s">
        <v>16</v>
      </c>
      <c r="I48" s="16" t="s">
        <v>77</v>
      </c>
      <c r="J48" s="17"/>
      <c r="L48" s="11"/>
      <c r="M48" s="11"/>
      <c r="N48" s="11"/>
      <c r="O48" s="20"/>
    </row>
    <row r="49" spans="1:16" s="5" customFormat="1" ht="26.1" customHeight="1" x14ac:dyDescent="0.2">
      <c r="A49" s="12">
        <v>46</v>
      </c>
      <c r="B49" s="13" t="s">
        <v>309</v>
      </c>
      <c r="C49" s="13" t="s">
        <v>311</v>
      </c>
      <c r="D49" s="13" t="s">
        <v>45</v>
      </c>
      <c r="E49" s="14">
        <f>Kovas!E19</f>
        <v>25970</v>
      </c>
      <c r="F49" s="14">
        <f>Kovas!F19</f>
        <v>4376</v>
      </c>
      <c r="G49" s="14">
        <v>6</v>
      </c>
      <c r="H49" s="15" t="s">
        <v>273</v>
      </c>
      <c r="I49" s="18" t="s">
        <v>56</v>
      </c>
      <c r="J49" s="17"/>
      <c r="L49" s="11"/>
      <c r="M49" s="11"/>
      <c r="O49" s="20"/>
    </row>
    <row r="50" spans="1:16" s="5" customFormat="1" ht="26.1" customHeight="1" x14ac:dyDescent="0.2">
      <c r="A50" s="12">
        <v>47</v>
      </c>
      <c r="B50" s="13" t="s">
        <v>263</v>
      </c>
      <c r="C50" s="13" t="s">
        <v>262</v>
      </c>
      <c r="D50" s="13" t="s">
        <v>264</v>
      </c>
      <c r="E50" s="14">
        <f>Kovas!E20</f>
        <v>24089.68</v>
      </c>
      <c r="F50" s="14">
        <f>Kovas!F20</f>
        <v>4313</v>
      </c>
      <c r="G50" s="14">
        <v>14</v>
      </c>
      <c r="H50" s="15" t="s">
        <v>261</v>
      </c>
      <c r="I50" s="16" t="s">
        <v>77</v>
      </c>
    </row>
    <row r="51" spans="1:16" s="5" customFormat="1" ht="26.1" customHeight="1" x14ac:dyDescent="0.2">
      <c r="A51" s="12">
        <v>48</v>
      </c>
      <c r="B51" s="13" t="s">
        <v>222</v>
      </c>
      <c r="C51" s="13" t="s">
        <v>223</v>
      </c>
      <c r="D51" s="13" t="s">
        <v>45</v>
      </c>
      <c r="E51" s="14">
        <f>Vasaris!E25+Kovas!E55</f>
        <v>23648</v>
      </c>
      <c r="F51" s="14">
        <f>Vasaris!F25+Kovas!F55</f>
        <v>5241</v>
      </c>
      <c r="G51" s="14">
        <v>14</v>
      </c>
      <c r="H51" s="15" t="s">
        <v>127</v>
      </c>
      <c r="I51" s="18" t="s">
        <v>56</v>
      </c>
    </row>
    <row r="52" spans="1:16" ht="26.1" customHeight="1" x14ac:dyDescent="0.25">
      <c r="A52" s="12">
        <v>49</v>
      </c>
      <c r="B52" s="13" t="s">
        <v>84</v>
      </c>
      <c r="C52" s="13" t="s">
        <v>85</v>
      </c>
      <c r="D52" s="13" t="s">
        <v>15</v>
      </c>
      <c r="E52" s="14">
        <f>Sausis!E28+Vasaris!E44+Kovas!E59</f>
        <v>20651.38</v>
      </c>
      <c r="F52" s="14">
        <f>Sausis!F28+Vasaris!F44+Kovas!F59</f>
        <v>4337</v>
      </c>
      <c r="G52" s="14">
        <v>8</v>
      </c>
      <c r="H52" s="21">
        <v>43448</v>
      </c>
      <c r="I52" s="31" t="s">
        <v>26</v>
      </c>
    </row>
    <row r="53" spans="1:16" s="5" customFormat="1" ht="26.1" customHeight="1" x14ac:dyDescent="0.2">
      <c r="A53" s="12">
        <v>50</v>
      </c>
      <c r="B53" s="13" t="s">
        <v>78</v>
      </c>
      <c r="C53" s="13" t="s">
        <v>79</v>
      </c>
      <c r="D53" s="13" t="s">
        <v>80</v>
      </c>
      <c r="E53" s="14">
        <f>Sausis!E26</f>
        <v>19525.689999999999</v>
      </c>
      <c r="F53" s="14">
        <f>Sausis!F26</f>
        <v>3743</v>
      </c>
      <c r="G53" s="14">
        <v>10</v>
      </c>
      <c r="H53" s="15" t="s">
        <v>16</v>
      </c>
      <c r="I53" s="18" t="s">
        <v>81</v>
      </c>
      <c r="J53" s="17"/>
      <c r="L53" s="11"/>
      <c r="M53" s="11"/>
      <c r="O53" s="20"/>
    </row>
    <row r="54" spans="1:16" s="5" customFormat="1" ht="26.1" customHeight="1" x14ac:dyDescent="0.2">
      <c r="A54" s="12">
        <v>51</v>
      </c>
      <c r="B54" s="13" t="s">
        <v>82</v>
      </c>
      <c r="C54" s="13" t="s">
        <v>83</v>
      </c>
      <c r="D54" s="13" t="s">
        <v>15</v>
      </c>
      <c r="E54" s="14">
        <f>Sausis!E27+Vasaris!E60+Kovas!E61</f>
        <v>19331.060000000001</v>
      </c>
      <c r="F54" s="14">
        <f>Sausis!F27+Vasaris!F60+Kovas!F61</f>
        <v>3958</v>
      </c>
      <c r="G54" s="14">
        <v>17</v>
      </c>
      <c r="H54" s="15" t="s">
        <v>11</v>
      </c>
      <c r="I54" s="18" t="s">
        <v>17</v>
      </c>
      <c r="J54" s="17"/>
      <c r="L54" s="11"/>
      <c r="M54" s="11"/>
      <c r="N54" s="11"/>
      <c r="O54" s="20"/>
    </row>
    <row r="55" spans="1:16" s="5" customFormat="1" ht="26.1" customHeight="1" x14ac:dyDescent="0.2">
      <c r="A55" s="12">
        <v>52</v>
      </c>
      <c r="B55" s="13" t="s">
        <v>202</v>
      </c>
      <c r="C55" s="19" t="s">
        <v>201</v>
      </c>
      <c r="D55" s="13" t="s">
        <v>15</v>
      </c>
      <c r="E55" s="14">
        <f>Vasaris!E28+Kovas!E43</f>
        <v>18078.39</v>
      </c>
      <c r="F55" s="14">
        <f>Vasaris!F28+Kovas!F43</f>
        <v>3642</v>
      </c>
      <c r="G55" s="14">
        <v>11</v>
      </c>
      <c r="H55" s="21" t="s">
        <v>209</v>
      </c>
      <c r="I55" s="18" t="s">
        <v>29</v>
      </c>
      <c r="J55" s="17"/>
      <c r="L55" s="20"/>
      <c r="M55" s="20"/>
    </row>
    <row r="56" spans="1:16" s="5" customFormat="1" ht="26.1" customHeight="1" x14ac:dyDescent="0.2">
      <c r="A56" s="12">
        <v>53</v>
      </c>
      <c r="B56" s="13" t="s">
        <v>258</v>
      </c>
      <c r="C56" s="13" t="s">
        <v>257</v>
      </c>
      <c r="D56" s="13" t="s">
        <v>259</v>
      </c>
      <c r="E56" s="14">
        <f>Kovas!E22</f>
        <v>17984.23</v>
      </c>
      <c r="F56" s="14">
        <f>Kovas!F22</f>
        <v>3184</v>
      </c>
      <c r="G56" s="14">
        <v>17</v>
      </c>
      <c r="H56" s="15" t="s">
        <v>260</v>
      </c>
      <c r="I56" s="16" t="s">
        <v>77</v>
      </c>
      <c r="L56" s="20"/>
      <c r="M56" s="20"/>
      <c r="O56" s="17"/>
      <c r="P56" s="26"/>
    </row>
    <row r="57" spans="1:16" s="5" customFormat="1" ht="26.1" customHeight="1" x14ac:dyDescent="0.2">
      <c r="A57" s="12">
        <v>54</v>
      </c>
      <c r="B57" s="13" t="s">
        <v>86</v>
      </c>
      <c r="C57" s="19" t="s">
        <v>87</v>
      </c>
      <c r="D57" s="13" t="s">
        <v>45</v>
      </c>
      <c r="E57" s="14">
        <f>Sausis!E29+Vasaris!E50</f>
        <v>16842.78</v>
      </c>
      <c r="F57" s="14">
        <f>Sausis!F29+Vasaris!F50</f>
        <v>3977</v>
      </c>
      <c r="G57" s="14">
        <v>10</v>
      </c>
      <c r="H57" s="15">
        <v>43455</v>
      </c>
      <c r="I57" s="18" t="s">
        <v>29</v>
      </c>
      <c r="J57" s="20"/>
      <c r="M57" s="11"/>
      <c r="O57" s="20"/>
    </row>
    <row r="58" spans="1:16" s="5" customFormat="1" ht="26.1" customHeight="1" x14ac:dyDescent="0.2">
      <c r="A58" s="12">
        <v>55</v>
      </c>
      <c r="B58" s="13" t="s">
        <v>92</v>
      </c>
      <c r="C58" s="24" t="s">
        <v>93</v>
      </c>
      <c r="D58" s="13" t="s">
        <v>15</v>
      </c>
      <c r="E58" s="14">
        <f>Sausis!E31+Vasaris!E41+Kovas!E47</f>
        <v>14402.02</v>
      </c>
      <c r="F58" s="14">
        <f>Sausis!F31+Vasaris!F41+Kovas!F47</f>
        <v>2970</v>
      </c>
      <c r="G58" s="23">
        <v>13</v>
      </c>
      <c r="H58" s="15" t="s">
        <v>42</v>
      </c>
      <c r="I58" s="16" t="s">
        <v>94</v>
      </c>
      <c r="M58" s="11"/>
      <c r="N58" s="11"/>
      <c r="O58" s="20"/>
    </row>
    <row r="59" spans="1:16" s="5" customFormat="1" ht="26.1" customHeight="1" x14ac:dyDescent="0.2">
      <c r="A59" s="12">
        <v>56</v>
      </c>
      <c r="B59" s="13" t="s">
        <v>88</v>
      </c>
      <c r="C59" s="24" t="s">
        <v>89</v>
      </c>
      <c r="D59" s="13" t="s">
        <v>90</v>
      </c>
      <c r="E59" s="14">
        <f>Sausis!E30</f>
        <v>13656.03</v>
      </c>
      <c r="F59" s="14">
        <f>Sausis!F30</f>
        <v>2347</v>
      </c>
      <c r="G59" s="23">
        <v>4</v>
      </c>
      <c r="H59" s="15" t="s">
        <v>16</v>
      </c>
      <c r="I59" s="16" t="s">
        <v>91</v>
      </c>
      <c r="M59" s="11"/>
      <c r="N59" s="11"/>
    </row>
    <row r="60" spans="1:16" s="5" customFormat="1" ht="26.1" customHeight="1" x14ac:dyDescent="0.2">
      <c r="A60" s="12">
        <v>57</v>
      </c>
      <c r="B60" s="13" t="s">
        <v>313</v>
      </c>
      <c r="C60" s="13" t="s">
        <v>314</v>
      </c>
      <c r="D60" s="13" t="s">
        <v>45</v>
      </c>
      <c r="E60" s="14">
        <f>Kovas!E25</f>
        <v>12287</v>
      </c>
      <c r="F60" s="14">
        <f>Kovas!F25</f>
        <v>2162</v>
      </c>
      <c r="G60" s="14">
        <v>5</v>
      </c>
      <c r="H60" s="15" t="s">
        <v>261</v>
      </c>
      <c r="I60" s="18" t="s">
        <v>56</v>
      </c>
      <c r="J60" s="11"/>
    </row>
    <row r="61" spans="1:16" s="5" customFormat="1" ht="26.1" customHeight="1" x14ac:dyDescent="0.2">
      <c r="A61" s="12">
        <v>58</v>
      </c>
      <c r="B61" s="13" t="s">
        <v>310</v>
      </c>
      <c r="C61" s="13" t="s">
        <v>312</v>
      </c>
      <c r="D61" s="13" t="s">
        <v>45</v>
      </c>
      <c r="E61" s="14">
        <f>Kovas!E26</f>
        <v>11688</v>
      </c>
      <c r="F61" s="14">
        <f>Kovas!F26</f>
        <v>1902</v>
      </c>
      <c r="G61" s="14">
        <v>7</v>
      </c>
      <c r="H61" s="15" t="s">
        <v>256</v>
      </c>
      <c r="I61" s="18" t="s">
        <v>56</v>
      </c>
      <c r="J61" s="11"/>
    </row>
    <row r="62" spans="1:16" s="43" customFormat="1" ht="24.75" customHeight="1" x14ac:dyDescent="0.2">
      <c r="A62" s="12">
        <v>59</v>
      </c>
      <c r="B62" s="45" t="s">
        <v>95</v>
      </c>
      <c r="C62" s="45" t="s">
        <v>95</v>
      </c>
      <c r="D62" s="45" t="s">
        <v>10</v>
      </c>
      <c r="E62" s="47">
        <f>Sausis!E32+Vasaris!E49</f>
        <v>10859.69</v>
      </c>
      <c r="F62" s="47">
        <f>Sausis!F32+Vasaris!F49</f>
        <v>1924</v>
      </c>
      <c r="G62" s="47">
        <v>4</v>
      </c>
      <c r="H62" s="50">
        <v>43427</v>
      </c>
      <c r="I62" s="52" t="s">
        <v>96</v>
      </c>
      <c r="J62" s="42"/>
    </row>
    <row r="63" spans="1:16" s="5" customFormat="1" ht="26.1" customHeight="1" x14ac:dyDescent="0.25">
      <c r="A63" s="12">
        <v>60</v>
      </c>
      <c r="B63" s="13" t="s">
        <v>97</v>
      </c>
      <c r="C63" s="13" t="s">
        <v>98</v>
      </c>
      <c r="D63" s="13" t="s">
        <v>15</v>
      </c>
      <c r="E63" s="14">
        <f>Sausis!E33</f>
        <v>9982.85</v>
      </c>
      <c r="F63" s="14">
        <f>Sausis!F33</f>
        <v>1768</v>
      </c>
      <c r="G63" s="14">
        <v>5</v>
      </c>
      <c r="H63" s="15" t="s">
        <v>11</v>
      </c>
      <c r="I63" s="18" t="s">
        <v>26</v>
      </c>
      <c r="J63"/>
      <c r="K63"/>
      <c r="M63" s="11"/>
    </row>
    <row r="64" spans="1:16" s="5" customFormat="1" ht="26.1" customHeight="1" x14ac:dyDescent="0.2">
      <c r="A64" s="12">
        <v>61</v>
      </c>
      <c r="B64" s="13" t="s">
        <v>270</v>
      </c>
      <c r="C64" s="13" t="s">
        <v>269</v>
      </c>
      <c r="D64" s="13" t="s">
        <v>15</v>
      </c>
      <c r="E64" s="14">
        <f>Kovas!E27</f>
        <v>9959.5</v>
      </c>
      <c r="F64" s="14">
        <f>Kovas!F27</f>
        <v>9959.5</v>
      </c>
      <c r="G64" s="14">
        <v>10</v>
      </c>
      <c r="H64" s="21" t="s">
        <v>273</v>
      </c>
      <c r="I64" s="16" t="s">
        <v>77</v>
      </c>
      <c r="J64" s="17"/>
    </row>
    <row r="65" spans="1:16" s="5" customFormat="1" ht="26.1" customHeight="1" x14ac:dyDescent="0.2">
      <c r="A65" s="12">
        <v>62</v>
      </c>
      <c r="B65" s="13" t="s">
        <v>150</v>
      </c>
      <c r="C65" s="24" t="s">
        <v>150</v>
      </c>
      <c r="D65" s="13" t="s">
        <v>10</v>
      </c>
      <c r="E65" s="14">
        <f>Sausis!E52+Vasaris!E47+Kovas!E31</f>
        <v>9955.5</v>
      </c>
      <c r="F65" s="14">
        <f>Sausis!F52+Vasaris!F47+Kovas!F31</f>
        <v>3787</v>
      </c>
      <c r="G65" s="23">
        <v>4</v>
      </c>
      <c r="H65" s="15">
        <v>43189</v>
      </c>
      <c r="I65" s="16" t="s">
        <v>151</v>
      </c>
      <c r="M65" s="11"/>
      <c r="N65" s="20"/>
      <c r="O65" s="11"/>
    </row>
    <row r="66" spans="1:16" s="5" customFormat="1" ht="26.1" customHeight="1" x14ac:dyDescent="0.2">
      <c r="A66" s="12">
        <v>63</v>
      </c>
      <c r="B66" s="13" t="s">
        <v>215</v>
      </c>
      <c r="C66" s="24" t="s">
        <v>215</v>
      </c>
      <c r="D66" s="13" t="s">
        <v>48</v>
      </c>
      <c r="E66" s="14">
        <f>Vasaris!E32+Kovas!E52</f>
        <v>9513.7800000000007</v>
      </c>
      <c r="F66" s="14">
        <f>Vasaris!F32+Kovas!F52</f>
        <v>1911</v>
      </c>
      <c r="G66" s="23">
        <v>8</v>
      </c>
      <c r="H66" s="15" t="s">
        <v>127</v>
      </c>
      <c r="I66" s="18" t="s">
        <v>49</v>
      </c>
      <c r="M66" s="11"/>
      <c r="O66" s="11"/>
    </row>
    <row r="67" spans="1:16" s="5" customFormat="1" ht="26.1" customHeight="1" x14ac:dyDescent="0.2">
      <c r="A67" s="12">
        <v>64</v>
      </c>
      <c r="B67" s="13" t="s">
        <v>255</v>
      </c>
      <c r="C67" s="13" t="s">
        <v>254</v>
      </c>
      <c r="D67" s="13" t="s">
        <v>15</v>
      </c>
      <c r="E67" s="14">
        <f>Kovas!E28</f>
        <v>9484.16</v>
      </c>
      <c r="F67" s="14">
        <f>Kovas!F28</f>
        <v>1843</v>
      </c>
      <c r="G67" s="14">
        <v>23</v>
      </c>
      <c r="H67" s="15" t="s">
        <v>256</v>
      </c>
      <c r="I67" s="18" t="s">
        <v>17</v>
      </c>
      <c r="J67" s="17"/>
      <c r="L67" s="11"/>
      <c r="O67" s="11"/>
    </row>
    <row r="68" spans="1:16" s="5" customFormat="1" ht="26.1" customHeight="1" x14ac:dyDescent="0.2">
      <c r="A68" s="12">
        <v>65</v>
      </c>
      <c r="B68" s="13" t="s">
        <v>105</v>
      </c>
      <c r="C68" s="13" t="s">
        <v>106</v>
      </c>
      <c r="D68" s="13" t="s">
        <v>107</v>
      </c>
      <c r="E68" s="14">
        <f>Sausis!E36+Vasaris!E45+Kovas!E60</f>
        <v>8551</v>
      </c>
      <c r="F68" s="14">
        <f>Sausis!F36+Vasaris!F45+Kovas!F60</f>
        <v>1687</v>
      </c>
      <c r="G68" s="14">
        <v>3</v>
      </c>
      <c r="H68" s="15" t="s">
        <v>108</v>
      </c>
      <c r="I68" s="18" t="s">
        <v>56</v>
      </c>
      <c r="J68" s="11"/>
    </row>
    <row r="69" spans="1:16" s="5" customFormat="1" ht="26.1" customHeight="1" x14ac:dyDescent="0.2">
      <c r="A69" s="12">
        <v>66</v>
      </c>
      <c r="B69" s="13" t="s">
        <v>298</v>
      </c>
      <c r="C69" s="13" t="s">
        <v>301</v>
      </c>
      <c r="D69" s="13" t="s">
        <v>303</v>
      </c>
      <c r="E69" s="14">
        <f>Vasaris!E33+Kovas!E50</f>
        <v>7571.88</v>
      </c>
      <c r="F69" s="14">
        <f>Vasaris!F33+Kovas!F50</f>
        <v>1572</v>
      </c>
      <c r="G69" s="14">
        <v>6</v>
      </c>
      <c r="H69" s="15">
        <v>43518</v>
      </c>
      <c r="I69" s="18" t="s">
        <v>49</v>
      </c>
      <c r="J69" s="11"/>
    </row>
    <row r="70" spans="1:16" s="5" customFormat="1" ht="26.1" customHeight="1" x14ac:dyDescent="0.2">
      <c r="A70" s="12">
        <v>67</v>
      </c>
      <c r="B70" s="13" t="s">
        <v>102</v>
      </c>
      <c r="C70" s="13" t="s">
        <v>103</v>
      </c>
      <c r="D70" s="13" t="s">
        <v>104</v>
      </c>
      <c r="E70" s="14">
        <f>Sausis!E35+Vasaris!E57+Kovas!E62</f>
        <v>7285.7000000000007</v>
      </c>
      <c r="F70" s="14">
        <f>Sausis!F35+Vasaris!F57+Kovas!F62</f>
        <v>1952</v>
      </c>
      <c r="G70" s="14">
        <v>8</v>
      </c>
      <c r="H70" s="15" t="s">
        <v>42</v>
      </c>
      <c r="I70" s="18" t="s">
        <v>49</v>
      </c>
      <c r="J70" s="11"/>
    </row>
    <row r="71" spans="1:16" s="5" customFormat="1" ht="26.1" customHeight="1" x14ac:dyDescent="0.2">
      <c r="A71" s="12">
        <v>68</v>
      </c>
      <c r="B71" s="13" t="s">
        <v>338</v>
      </c>
      <c r="C71" s="13" t="s">
        <v>339</v>
      </c>
      <c r="D71" s="13" t="s">
        <v>69</v>
      </c>
      <c r="E71" s="14">
        <f>Kovas!E33</f>
        <v>7172.89</v>
      </c>
      <c r="F71" s="14">
        <f>Kovas!F33</f>
        <v>1586</v>
      </c>
      <c r="G71" s="14">
        <v>10</v>
      </c>
      <c r="H71" s="15" t="s">
        <v>261</v>
      </c>
      <c r="I71" s="18" t="s">
        <v>91</v>
      </c>
      <c r="L71" s="20"/>
      <c r="M71" s="20"/>
      <c r="O71" s="17"/>
      <c r="P71" s="26"/>
    </row>
    <row r="72" spans="1:16" s="5" customFormat="1" ht="26.1" customHeight="1" x14ac:dyDescent="0.2">
      <c r="A72" s="12">
        <v>69</v>
      </c>
      <c r="B72" s="13" t="s">
        <v>99</v>
      </c>
      <c r="C72" s="25" t="s">
        <v>100</v>
      </c>
      <c r="D72" s="13" t="s">
        <v>250</v>
      </c>
      <c r="E72" s="14">
        <f>Sausis!E34</f>
        <v>7008.4</v>
      </c>
      <c r="F72" s="14">
        <f>Sausis!F34</f>
        <v>1562</v>
      </c>
      <c r="G72" s="14">
        <v>4</v>
      </c>
      <c r="H72" s="15">
        <v>43455</v>
      </c>
      <c r="I72" s="18" t="s">
        <v>101</v>
      </c>
      <c r="J72" s="11"/>
    </row>
    <row r="73" spans="1:16" s="5" customFormat="1" ht="26.1" customHeight="1" x14ac:dyDescent="0.25">
      <c r="A73" s="12">
        <v>70</v>
      </c>
      <c r="B73" s="13" t="s">
        <v>136</v>
      </c>
      <c r="C73" s="13" t="s">
        <v>137</v>
      </c>
      <c r="D73" s="13" t="s">
        <v>15</v>
      </c>
      <c r="E73" s="14">
        <f>Sausis!E46+Vasaris!E36+Kovas!E56</f>
        <v>6670.97</v>
      </c>
      <c r="F73" s="14">
        <f>Sausis!F46+Vasaris!F36+Kovas!F56</f>
        <v>1216</v>
      </c>
      <c r="G73" s="14">
        <v>1</v>
      </c>
      <c r="H73" s="15">
        <v>43378</v>
      </c>
      <c r="I73" s="16" t="s">
        <v>36</v>
      </c>
      <c r="J73"/>
      <c r="K73"/>
    </row>
    <row r="74" spans="1:16" s="43" customFormat="1" ht="24.75" customHeight="1" x14ac:dyDescent="0.2">
      <c r="A74" s="12">
        <v>71</v>
      </c>
      <c r="B74" s="45" t="s">
        <v>228</v>
      </c>
      <c r="C74" s="45" t="s">
        <v>229</v>
      </c>
      <c r="D74" s="45" t="s">
        <v>15</v>
      </c>
      <c r="E74" s="14">
        <f>Vasaris!E34</f>
        <v>6031</v>
      </c>
      <c r="F74" s="14">
        <f>Vasaris!F34</f>
        <v>1199</v>
      </c>
      <c r="G74" s="47">
        <v>12</v>
      </c>
      <c r="H74" s="50" t="s">
        <v>207</v>
      </c>
      <c r="I74" s="53" t="s">
        <v>94</v>
      </c>
      <c r="J74" s="42"/>
      <c r="L74" s="56"/>
      <c r="M74" s="56"/>
    </row>
    <row r="75" spans="1:16" s="43" customFormat="1" ht="24.75" customHeight="1" x14ac:dyDescent="0.2">
      <c r="A75" s="12">
        <v>72</v>
      </c>
      <c r="B75" s="45" t="s">
        <v>231</v>
      </c>
      <c r="C75" s="45" t="s">
        <v>230</v>
      </c>
      <c r="D75" s="45" t="s">
        <v>232</v>
      </c>
      <c r="E75" s="47">
        <f>Vasaris!E35+Kovas!E57</f>
        <v>5932.1</v>
      </c>
      <c r="F75" s="47">
        <f>Vasaris!F35+Kovas!F57</f>
        <v>1495</v>
      </c>
      <c r="G75" s="47">
        <v>4</v>
      </c>
      <c r="H75" s="50" t="s">
        <v>204</v>
      </c>
      <c r="I75" s="52" t="s">
        <v>233</v>
      </c>
      <c r="J75" s="42"/>
    </row>
    <row r="76" spans="1:16" s="5" customFormat="1" ht="26.1" customHeight="1" x14ac:dyDescent="0.2">
      <c r="A76" s="12">
        <v>73</v>
      </c>
      <c r="B76" s="13" t="s">
        <v>109</v>
      </c>
      <c r="C76" s="19" t="s">
        <v>110</v>
      </c>
      <c r="D76" s="13" t="s">
        <v>15</v>
      </c>
      <c r="E76" s="14">
        <f>Sausis!E37</f>
        <v>5882.73</v>
      </c>
      <c r="F76" s="14">
        <f>Sausis!F37</f>
        <v>1053</v>
      </c>
      <c r="G76" s="14">
        <v>2</v>
      </c>
      <c r="H76" s="15" t="s">
        <v>111</v>
      </c>
      <c r="I76" s="18" t="s">
        <v>29</v>
      </c>
    </row>
    <row r="77" spans="1:16" s="5" customFormat="1" ht="26.1" customHeight="1" x14ac:dyDescent="0.25">
      <c r="A77" s="12">
        <v>74</v>
      </c>
      <c r="B77" s="13" t="s">
        <v>308</v>
      </c>
      <c r="C77" s="13" t="s">
        <v>307</v>
      </c>
      <c r="D77" s="13" t="s">
        <v>157</v>
      </c>
      <c r="E77" s="14">
        <f>Kovas!E35</f>
        <v>5958.78</v>
      </c>
      <c r="F77" s="14">
        <f>Kovas!F35</f>
        <v>1095</v>
      </c>
      <c r="G77" s="14">
        <v>6</v>
      </c>
      <c r="H77" s="15" t="s">
        <v>260</v>
      </c>
      <c r="I77" s="16" t="s">
        <v>94</v>
      </c>
      <c r="J77"/>
      <c r="K77"/>
      <c r="M77" s="40"/>
      <c r="P77" s="41"/>
    </row>
    <row r="78" spans="1:16" s="5" customFormat="1" ht="26.1" customHeight="1" x14ac:dyDescent="0.2">
      <c r="A78" s="12">
        <v>75</v>
      </c>
      <c r="B78" s="13" t="s">
        <v>268</v>
      </c>
      <c r="C78" s="13" t="s">
        <v>267</v>
      </c>
      <c r="D78" s="13" t="s">
        <v>316</v>
      </c>
      <c r="E78" s="14">
        <f>Kovas!E37</f>
        <v>5582.64</v>
      </c>
      <c r="F78" s="14">
        <f>Kovas!F37</f>
        <v>954</v>
      </c>
      <c r="G78" s="14">
        <v>11</v>
      </c>
      <c r="H78" s="15" t="s">
        <v>256</v>
      </c>
      <c r="I78" s="16" t="s">
        <v>77</v>
      </c>
      <c r="M78" s="40"/>
      <c r="O78" s="20"/>
      <c r="P78" s="41"/>
    </row>
    <row r="79" spans="1:16" s="5" customFormat="1" ht="26.1" customHeight="1" x14ac:dyDescent="0.2">
      <c r="A79" s="12">
        <v>76</v>
      </c>
      <c r="B79" s="13" t="s">
        <v>322</v>
      </c>
      <c r="C79" s="13" t="s">
        <v>321</v>
      </c>
      <c r="D79" s="13" t="s">
        <v>45</v>
      </c>
      <c r="E79" s="14">
        <f>Kovas!E38</f>
        <v>5578</v>
      </c>
      <c r="F79" s="14">
        <f>Kovas!F38</f>
        <v>1189</v>
      </c>
      <c r="G79" s="14">
        <v>11</v>
      </c>
      <c r="H79" s="15">
        <v>43539</v>
      </c>
      <c r="I79" s="16" t="s">
        <v>320</v>
      </c>
      <c r="J79" s="20"/>
    </row>
    <row r="80" spans="1:16" s="5" customFormat="1" ht="26.1" customHeight="1" x14ac:dyDescent="0.2">
      <c r="A80" s="12">
        <v>77</v>
      </c>
      <c r="B80" s="13" t="s">
        <v>272</v>
      </c>
      <c r="C80" s="13" t="s">
        <v>271</v>
      </c>
      <c r="D80" s="13" t="s">
        <v>274</v>
      </c>
      <c r="E80" s="14">
        <f>Kovas!E40</f>
        <v>4033.47</v>
      </c>
      <c r="F80" s="14">
        <f>Kovas!F40</f>
        <v>757</v>
      </c>
      <c r="G80" s="14">
        <v>7</v>
      </c>
      <c r="H80" s="15" t="s">
        <v>275</v>
      </c>
      <c r="I80" s="16" t="s">
        <v>77</v>
      </c>
    </row>
    <row r="81" spans="1:16" ht="26.1" customHeight="1" x14ac:dyDescent="0.25">
      <c r="A81" s="12">
        <v>78</v>
      </c>
      <c r="B81" s="13" t="s">
        <v>112</v>
      </c>
      <c r="C81" s="25" t="s">
        <v>113</v>
      </c>
      <c r="D81" s="13" t="s">
        <v>10</v>
      </c>
      <c r="E81" s="14">
        <f>Sausis!E38</f>
        <v>3729</v>
      </c>
      <c r="F81" s="14">
        <f>Sausis!F38</f>
        <v>311</v>
      </c>
      <c r="G81" s="14">
        <v>4</v>
      </c>
      <c r="H81" s="21">
        <v>43413</v>
      </c>
      <c r="I81" s="52" t="s">
        <v>114</v>
      </c>
      <c r="L81" s="35"/>
      <c r="M81" s="55"/>
    </row>
    <row r="82" spans="1:16" ht="26.1" customHeight="1" x14ac:dyDescent="0.25">
      <c r="A82" s="12">
        <v>79</v>
      </c>
      <c r="B82" s="13" t="s">
        <v>333</v>
      </c>
      <c r="C82" s="19" t="s">
        <v>332</v>
      </c>
      <c r="D82" s="13" t="s">
        <v>334</v>
      </c>
      <c r="E82" s="14">
        <f>Vasaris!E40+Kovas!E51</f>
        <v>3524</v>
      </c>
      <c r="F82" s="14">
        <f>Vasaris!F40+Kovas!F51</f>
        <v>931</v>
      </c>
      <c r="G82" s="14">
        <v>6</v>
      </c>
      <c r="H82" s="21" t="s">
        <v>207</v>
      </c>
      <c r="I82" s="31" t="s">
        <v>49</v>
      </c>
    </row>
    <row r="83" spans="1:16" s="5" customFormat="1" ht="26.1" customHeight="1" x14ac:dyDescent="0.2">
      <c r="A83" s="12">
        <v>80</v>
      </c>
      <c r="B83" s="13" t="s">
        <v>300</v>
      </c>
      <c r="C83" s="13" t="s">
        <v>304</v>
      </c>
      <c r="D83" s="13" t="s">
        <v>305</v>
      </c>
      <c r="E83" s="14">
        <f>Kovas!E41</f>
        <v>3323</v>
      </c>
      <c r="F83" s="14">
        <f>Kovas!F41</f>
        <v>1110</v>
      </c>
      <c r="G83" s="14">
        <v>4</v>
      </c>
      <c r="H83" s="15">
        <v>43525</v>
      </c>
      <c r="I83" s="18" t="s">
        <v>49</v>
      </c>
    </row>
    <row r="84" spans="1:16" s="5" customFormat="1" ht="26.1" customHeight="1" x14ac:dyDescent="0.2">
      <c r="A84" s="12">
        <v>81</v>
      </c>
      <c r="B84" s="13" t="s">
        <v>115</v>
      </c>
      <c r="C84" s="19" t="s">
        <v>116</v>
      </c>
      <c r="D84" s="13" t="s">
        <v>15</v>
      </c>
      <c r="E84" s="14">
        <f>Sausis!E39</f>
        <v>3003.65</v>
      </c>
      <c r="F84" s="14">
        <f>Sausis!F39</f>
        <v>488</v>
      </c>
      <c r="G84" s="14">
        <v>2</v>
      </c>
      <c r="H84" s="15" t="s">
        <v>117</v>
      </c>
      <c r="I84" s="18" t="s">
        <v>26</v>
      </c>
      <c r="N84" s="17"/>
      <c r="P84" s="26"/>
    </row>
    <row r="85" spans="1:16" s="5" customFormat="1" ht="26.1" customHeight="1" x14ac:dyDescent="0.2">
      <c r="A85" s="12">
        <v>82</v>
      </c>
      <c r="B85" s="13" t="s">
        <v>239</v>
      </c>
      <c r="C85" s="13" t="s">
        <v>240</v>
      </c>
      <c r="D85" s="13" t="s">
        <v>241</v>
      </c>
      <c r="E85" s="14">
        <f>Vasaris!E38</f>
        <v>2780.6</v>
      </c>
      <c r="F85" s="14">
        <f>Vasaris!F38</f>
        <v>571</v>
      </c>
      <c r="G85" s="14">
        <v>4</v>
      </c>
      <c r="H85" s="15" t="s">
        <v>207</v>
      </c>
      <c r="I85" s="18" t="s">
        <v>237</v>
      </c>
      <c r="N85" s="17"/>
      <c r="P85" s="26"/>
    </row>
    <row r="86" spans="1:16" ht="26.1" customHeight="1" x14ac:dyDescent="0.25">
      <c r="A86" s="12">
        <v>83</v>
      </c>
      <c r="B86" s="13" t="s">
        <v>118</v>
      </c>
      <c r="C86" s="13" t="s">
        <v>119</v>
      </c>
      <c r="D86" s="13" t="s">
        <v>120</v>
      </c>
      <c r="E86" s="14">
        <f>Sausis!E40</f>
        <v>2746.44</v>
      </c>
      <c r="F86" s="14">
        <f>Sausis!F40</f>
        <v>461</v>
      </c>
      <c r="G86" s="14">
        <v>2</v>
      </c>
      <c r="H86" s="15">
        <v>43420</v>
      </c>
      <c r="I86" s="16" t="s">
        <v>36</v>
      </c>
    </row>
    <row r="87" spans="1:16" ht="26.1" customHeight="1" x14ac:dyDescent="0.25">
      <c r="A87" s="12">
        <v>84</v>
      </c>
      <c r="B87" s="13" t="s">
        <v>299</v>
      </c>
      <c r="C87" s="13" t="s">
        <v>302</v>
      </c>
      <c r="D87" s="13" t="s">
        <v>306</v>
      </c>
      <c r="E87" s="14">
        <f>Kovas!E44</f>
        <v>2695.29</v>
      </c>
      <c r="F87" s="14">
        <f>Kovas!F44</f>
        <v>645</v>
      </c>
      <c r="G87" s="14">
        <v>4</v>
      </c>
      <c r="H87" s="15">
        <v>43525</v>
      </c>
      <c r="I87" s="18" t="s">
        <v>49</v>
      </c>
    </row>
    <row r="88" spans="1:16" ht="26.1" customHeight="1" x14ac:dyDescent="0.25">
      <c r="A88" s="12">
        <v>85</v>
      </c>
      <c r="B88" s="13" t="s">
        <v>291</v>
      </c>
      <c r="C88" s="19" t="s">
        <v>290</v>
      </c>
      <c r="D88" s="13" t="s">
        <v>15</v>
      </c>
      <c r="E88" s="14">
        <f>Kovas!E45</f>
        <v>2596.89</v>
      </c>
      <c r="F88" s="14">
        <f>Kovas!F45</f>
        <v>459</v>
      </c>
      <c r="G88" s="14">
        <v>7</v>
      </c>
      <c r="H88" s="15" t="s">
        <v>256</v>
      </c>
      <c r="I88" s="16" t="s">
        <v>36</v>
      </c>
    </row>
    <row r="89" spans="1:16" ht="26.1" customHeight="1" x14ac:dyDescent="0.25">
      <c r="A89" s="12">
        <v>86</v>
      </c>
      <c r="B89" s="13" t="s">
        <v>213</v>
      </c>
      <c r="C89" s="13" t="s">
        <v>212</v>
      </c>
      <c r="D89" s="13" t="s">
        <v>214</v>
      </c>
      <c r="E89" s="14">
        <f>Vasaris!E42</f>
        <v>2384.8200000000002</v>
      </c>
      <c r="F89" s="14">
        <f>Vasaris!F42</f>
        <v>462</v>
      </c>
      <c r="G89" s="14">
        <v>13</v>
      </c>
      <c r="H89" s="15" t="s">
        <v>204</v>
      </c>
      <c r="I89" s="16" t="s">
        <v>77</v>
      </c>
    </row>
    <row r="90" spans="1:16" ht="26.1" customHeight="1" x14ac:dyDescent="0.25">
      <c r="A90" s="12">
        <v>87</v>
      </c>
      <c r="B90" s="13" t="s">
        <v>236</v>
      </c>
      <c r="C90" s="13" t="s">
        <v>235</v>
      </c>
      <c r="D90" s="13" t="s">
        <v>160</v>
      </c>
      <c r="E90" s="14">
        <f>Vasaris!E46</f>
        <v>1989</v>
      </c>
      <c r="F90" s="14">
        <f>Vasaris!F46</f>
        <v>413</v>
      </c>
      <c r="G90" s="14">
        <v>4</v>
      </c>
      <c r="H90" s="15">
        <v>43504</v>
      </c>
      <c r="I90" s="18" t="s">
        <v>237</v>
      </c>
    </row>
    <row r="91" spans="1:16" ht="26.1" customHeight="1" x14ac:dyDescent="0.25">
      <c r="A91" s="12">
        <v>88</v>
      </c>
      <c r="B91" s="13" t="s">
        <v>134</v>
      </c>
      <c r="C91" s="13" t="s">
        <v>135</v>
      </c>
      <c r="D91" s="13" t="s">
        <v>69</v>
      </c>
      <c r="E91" s="14">
        <f>Sausis!E45+Vasaris!E55</f>
        <v>1593</v>
      </c>
      <c r="F91" s="14">
        <f>Sausis!F45+Vasaris!F55</f>
        <v>310</v>
      </c>
      <c r="G91" s="14">
        <v>3</v>
      </c>
      <c r="H91" s="15" t="s">
        <v>111</v>
      </c>
      <c r="I91" s="18" t="s">
        <v>56</v>
      </c>
      <c r="M91" s="27"/>
      <c r="N91" s="17"/>
      <c r="O91" s="20"/>
      <c r="P91" s="28"/>
    </row>
    <row r="92" spans="1:16" ht="26.1" customHeight="1" x14ac:dyDescent="0.25">
      <c r="A92" s="12">
        <v>89</v>
      </c>
      <c r="B92" s="13" t="s">
        <v>121</v>
      </c>
      <c r="C92" s="13" t="s">
        <v>122</v>
      </c>
      <c r="D92" s="13" t="s">
        <v>123</v>
      </c>
      <c r="E92" s="14">
        <f>Sausis!E41</f>
        <v>1577</v>
      </c>
      <c r="F92" s="14">
        <f>Sausis!F41</f>
        <v>343</v>
      </c>
      <c r="G92" s="14">
        <v>2</v>
      </c>
      <c r="H92" s="15" t="s">
        <v>111</v>
      </c>
      <c r="I92" s="16" t="s">
        <v>124</v>
      </c>
    </row>
    <row r="93" spans="1:16" s="5" customFormat="1" ht="26.1" customHeight="1" x14ac:dyDescent="0.25">
      <c r="A93" s="12">
        <v>90</v>
      </c>
      <c r="B93" s="13" t="s">
        <v>131</v>
      </c>
      <c r="C93" s="13" t="s">
        <v>132</v>
      </c>
      <c r="D93" s="13" t="s">
        <v>133</v>
      </c>
      <c r="E93" s="14">
        <f>Sausis!E44+Vasaris!E59</f>
        <v>1456.8799999999999</v>
      </c>
      <c r="F93" s="14">
        <f>Sausis!F44+Vasaris!F59</f>
        <v>399</v>
      </c>
      <c r="G93" s="14">
        <v>4</v>
      </c>
      <c r="H93" s="15">
        <v>43427</v>
      </c>
      <c r="I93" s="16" t="s">
        <v>77</v>
      </c>
      <c r="J93"/>
      <c r="K93"/>
    </row>
    <row r="94" spans="1:16" s="5" customFormat="1" ht="26.1" customHeight="1" x14ac:dyDescent="0.2">
      <c r="A94" s="12">
        <v>91</v>
      </c>
      <c r="B94" s="13" t="s">
        <v>293</v>
      </c>
      <c r="C94" s="19" t="s">
        <v>292</v>
      </c>
      <c r="D94" s="13" t="s">
        <v>315</v>
      </c>
      <c r="E94" s="14">
        <f>Kovas!E46</f>
        <v>1431.28</v>
      </c>
      <c r="F94" s="14">
        <f>Kovas!F46</f>
        <v>287</v>
      </c>
      <c r="G94" s="14">
        <v>5</v>
      </c>
      <c r="H94" s="21" t="s">
        <v>297</v>
      </c>
      <c r="I94" s="31" t="s">
        <v>29</v>
      </c>
      <c r="J94" s="30"/>
    </row>
    <row r="95" spans="1:16" s="5" customFormat="1" ht="26.1" customHeight="1" x14ac:dyDescent="0.25">
      <c r="A95" s="12">
        <v>92</v>
      </c>
      <c r="B95" s="13" t="s">
        <v>128</v>
      </c>
      <c r="C95" s="13" t="s">
        <v>129</v>
      </c>
      <c r="D95" s="13" t="s">
        <v>130</v>
      </c>
      <c r="E95" s="14">
        <f>Sausis!E43</f>
        <v>1420</v>
      </c>
      <c r="F95" s="14">
        <f>Sausis!F43</f>
        <v>330</v>
      </c>
      <c r="G95" s="14">
        <v>2</v>
      </c>
      <c r="H95" s="15" t="s">
        <v>108</v>
      </c>
      <c r="I95" s="16" t="s">
        <v>124</v>
      </c>
      <c r="J95"/>
      <c r="K95"/>
    </row>
    <row r="96" spans="1:16" s="5" customFormat="1" ht="26.1" customHeight="1" x14ac:dyDescent="0.25">
      <c r="A96" s="12">
        <v>93</v>
      </c>
      <c r="B96" s="13" t="s">
        <v>234</v>
      </c>
      <c r="C96" s="13" t="s">
        <v>234</v>
      </c>
      <c r="D96" s="13" t="s">
        <v>238</v>
      </c>
      <c r="E96" s="14">
        <f>Vasaris!E48</f>
        <v>1145</v>
      </c>
      <c r="F96" s="14">
        <f>Vasaris!F48</f>
        <v>254</v>
      </c>
      <c r="G96" s="14">
        <v>2</v>
      </c>
      <c r="H96" s="15">
        <v>43504</v>
      </c>
      <c r="I96" s="18" t="s">
        <v>237</v>
      </c>
      <c r="J96"/>
      <c r="K96"/>
    </row>
    <row r="97" spans="1:16" s="5" customFormat="1" ht="26.1" customHeight="1" x14ac:dyDescent="0.25">
      <c r="A97" s="12">
        <v>94</v>
      </c>
      <c r="B97" s="13" t="s">
        <v>266</v>
      </c>
      <c r="C97" s="13" t="s">
        <v>265</v>
      </c>
      <c r="D97" s="13" t="s">
        <v>69</v>
      </c>
      <c r="E97" s="14">
        <f>Kovas!E49</f>
        <v>1111.01</v>
      </c>
      <c r="F97" s="14">
        <f>Kovas!F49</f>
        <v>229</v>
      </c>
      <c r="G97" s="14">
        <v>12</v>
      </c>
      <c r="H97" s="15" t="s">
        <v>260</v>
      </c>
      <c r="I97" s="16" t="s">
        <v>77</v>
      </c>
      <c r="J97"/>
      <c r="K97"/>
    </row>
    <row r="98" spans="1:16" s="5" customFormat="1" ht="26.1" customHeight="1" x14ac:dyDescent="0.25">
      <c r="A98" s="12">
        <v>95</v>
      </c>
      <c r="B98" s="13" t="s">
        <v>138</v>
      </c>
      <c r="C98" s="13" t="s">
        <v>139</v>
      </c>
      <c r="D98" s="13" t="s">
        <v>140</v>
      </c>
      <c r="E98" s="14">
        <f>Sausis!E47</f>
        <v>1076.3</v>
      </c>
      <c r="F98" s="14">
        <f>Sausis!F47</f>
        <v>183</v>
      </c>
      <c r="G98" s="14">
        <v>3</v>
      </c>
      <c r="H98" s="15" t="s">
        <v>111</v>
      </c>
      <c r="I98" s="16" t="s">
        <v>77</v>
      </c>
      <c r="J98"/>
      <c r="K98"/>
    </row>
    <row r="99" spans="1:16" s="5" customFormat="1" ht="26.1" customHeight="1" x14ac:dyDescent="0.25">
      <c r="A99" s="12">
        <v>96</v>
      </c>
      <c r="B99" s="13" t="s">
        <v>141</v>
      </c>
      <c r="C99" s="13" t="s">
        <v>142</v>
      </c>
      <c r="D99" s="13" t="s">
        <v>143</v>
      </c>
      <c r="E99" s="14">
        <f>Sausis!E48</f>
        <v>1026</v>
      </c>
      <c r="F99" s="14">
        <f>Sausis!F48</f>
        <v>215</v>
      </c>
      <c r="G99" s="14">
        <v>4</v>
      </c>
      <c r="H99" s="15" t="s">
        <v>111</v>
      </c>
      <c r="I99" s="16" t="s">
        <v>94</v>
      </c>
      <c r="J99"/>
      <c r="K99"/>
    </row>
    <row r="100" spans="1:16" s="5" customFormat="1" ht="26.1" customHeight="1" x14ac:dyDescent="0.25">
      <c r="A100" s="12">
        <v>97</v>
      </c>
      <c r="B100" s="13" t="s">
        <v>144</v>
      </c>
      <c r="C100" s="13" t="s">
        <v>145</v>
      </c>
      <c r="D100" s="13" t="s">
        <v>146</v>
      </c>
      <c r="E100" s="14">
        <f>Sausis!E49</f>
        <v>947.17</v>
      </c>
      <c r="F100" s="14">
        <f>Sausis!F49</f>
        <v>166</v>
      </c>
      <c r="G100" s="14">
        <v>2</v>
      </c>
      <c r="H100" s="15" t="s">
        <v>117</v>
      </c>
      <c r="I100" s="18" t="s">
        <v>39</v>
      </c>
      <c r="J100"/>
      <c r="K100"/>
    </row>
    <row r="101" spans="1:16" ht="26.1" customHeight="1" x14ac:dyDescent="0.25">
      <c r="A101" s="12">
        <v>98</v>
      </c>
      <c r="B101" s="13" t="s">
        <v>147</v>
      </c>
      <c r="C101" s="13" t="s">
        <v>148</v>
      </c>
      <c r="D101" s="13" t="s">
        <v>15</v>
      </c>
      <c r="E101" s="14">
        <f>Sausis!E50</f>
        <v>768</v>
      </c>
      <c r="F101" s="14">
        <f>Sausis!F50</f>
        <v>207</v>
      </c>
      <c r="G101" s="14">
        <v>1</v>
      </c>
      <c r="H101" s="15">
        <v>43406</v>
      </c>
      <c r="I101" s="16" t="s">
        <v>17</v>
      </c>
      <c r="M101" s="27"/>
      <c r="N101" s="17"/>
      <c r="O101" s="20"/>
      <c r="P101" s="28"/>
    </row>
    <row r="102" spans="1:16" s="5" customFormat="1" ht="26.1" customHeight="1" x14ac:dyDescent="0.25">
      <c r="A102" s="12">
        <v>99</v>
      </c>
      <c r="B102" s="13" t="s">
        <v>149</v>
      </c>
      <c r="C102" s="13" t="s">
        <v>149</v>
      </c>
      <c r="D102" s="13" t="s">
        <v>10</v>
      </c>
      <c r="E102" s="14">
        <f>Sausis!E51</f>
        <v>672</v>
      </c>
      <c r="F102" s="14">
        <f>Sausis!F51</f>
        <v>296</v>
      </c>
      <c r="G102" s="14">
        <v>1</v>
      </c>
      <c r="H102" s="15">
        <v>43399</v>
      </c>
      <c r="I102" s="16" t="s">
        <v>12</v>
      </c>
      <c r="J102"/>
      <c r="K102"/>
    </row>
    <row r="103" spans="1:16" s="43" customFormat="1" ht="26.1" customHeight="1" x14ac:dyDescent="0.2">
      <c r="A103" s="12">
        <v>100</v>
      </c>
      <c r="B103" s="60" t="s">
        <v>328</v>
      </c>
      <c r="C103" s="60" t="s">
        <v>329</v>
      </c>
      <c r="D103" s="60" t="s">
        <v>330</v>
      </c>
      <c r="E103" s="61">
        <f>Sausis!E53</f>
        <v>520.5</v>
      </c>
      <c r="F103" s="61">
        <f>Sausis!F53</f>
        <v>117</v>
      </c>
      <c r="G103" s="62">
        <v>1</v>
      </c>
      <c r="H103" s="63">
        <v>43420</v>
      </c>
      <c r="I103" s="67" t="s">
        <v>331</v>
      </c>
      <c r="J103" s="56"/>
      <c r="K103" s="66"/>
      <c r="L103" s="68"/>
    </row>
    <row r="104" spans="1:16" ht="26.1" customHeight="1" x14ac:dyDescent="0.25">
      <c r="A104" s="12">
        <v>101</v>
      </c>
      <c r="B104" s="44" t="s">
        <v>248</v>
      </c>
      <c r="C104" s="44" t="s">
        <v>249</v>
      </c>
      <c r="D104" s="44" t="s">
        <v>15</v>
      </c>
      <c r="E104" s="46">
        <f>Vasaris!E52</f>
        <v>500</v>
      </c>
      <c r="F104" s="46">
        <f>Vasaris!F52</f>
        <v>70</v>
      </c>
      <c r="G104" s="48">
        <v>2</v>
      </c>
      <c r="H104" s="49">
        <v>43196</v>
      </c>
      <c r="I104" s="51" t="s">
        <v>66</v>
      </c>
    </row>
    <row r="105" spans="1:16" ht="26.1" customHeight="1" x14ac:dyDescent="0.25">
      <c r="A105" s="12">
        <v>102</v>
      </c>
      <c r="B105" s="44" t="s">
        <v>246</v>
      </c>
      <c r="C105" s="44" t="s">
        <v>247</v>
      </c>
      <c r="D105" s="44" t="s">
        <v>15</v>
      </c>
      <c r="E105" s="46">
        <f>Vasaris!E53</f>
        <v>500</v>
      </c>
      <c r="F105" s="46">
        <f>Vasaris!F53</f>
        <v>70</v>
      </c>
      <c r="G105" s="48">
        <v>2</v>
      </c>
      <c r="H105" s="58">
        <v>43399</v>
      </c>
      <c r="I105" s="59" t="s">
        <v>39</v>
      </c>
    </row>
    <row r="106" spans="1:16" ht="26.1" customHeight="1" x14ac:dyDescent="0.25">
      <c r="A106" s="12">
        <v>103</v>
      </c>
      <c r="B106" s="13" t="s">
        <v>276</v>
      </c>
      <c r="C106" s="13" t="s">
        <v>276</v>
      </c>
      <c r="D106" s="13" t="s">
        <v>15</v>
      </c>
      <c r="E106" s="14">
        <f>Kovas!E54</f>
        <v>486</v>
      </c>
      <c r="F106" s="14">
        <f>Kovas!F54</f>
        <v>183</v>
      </c>
      <c r="G106" s="14">
        <v>1</v>
      </c>
      <c r="H106" s="15" t="s">
        <v>277</v>
      </c>
      <c r="I106" s="18" t="s">
        <v>39</v>
      </c>
    </row>
    <row r="107" spans="1:16" ht="26.1" customHeight="1" x14ac:dyDescent="0.25">
      <c r="A107" s="12">
        <v>104</v>
      </c>
      <c r="B107" s="13" t="s">
        <v>152</v>
      </c>
      <c r="C107" s="19" t="s">
        <v>153</v>
      </c>
      <c r="D107" s="13" t="s">
        <v>120</v>
      </c>
      <c r="E107" s="14">
        <f>Sausis!E54</f>
        <v>424</v>
      </c>
      <c r="F107" s="14">
        <f>Sausis!F54</f>
        <v>75</v>
      </c>
      <c r="G107" s="14">
        <v>1</v>
      </c>
      <c r="H107" s="15">
        <v>43427</v>
      </c>
      <c r="I107" s="18" t="s">
        <v>29</v>
      </c>
    </row>
    <row r="108" spans="1:16" s="5" customFormat="1" ht="26.1" customHeight="1" x14ac:dyDescent="0.2">
      <c r="A108" s="12">
        <v>105</v>
      </c>
      <c r="B108" s="13" t="s">
        <v>167</v>
      </c>
      <c r="C108" s="13" t="s">
        <v>168</v>
      </c>
      <c r="D108" s="13" t="s">
        <v>15</v>
      </c>
      <c r="E108" s="14">
        <f>Sausis!E62+Vasaris!E58+Kovas!E58</f>
        <v>421</v>
      </c>
      <c r="F108" s="14">
        <f>Sausis!F62+Vasaris!F58+Kovas!F58</f>
        <v>195</v>
      </c>
      <c r="G108" s="14">
        <v>1</v>
      </c>
      <c r="H108" s="15">
        <v>43056</v>
      </c>
      <c r="I108" s="16" t="s">
        <v>29</v>
      </c>
    </row>
    <row r="109" spans="1:16" ht="26.1" customHeight="1" x14ac:dyDescent="0.25">
      <c r="A109" s="12">
        <v>106</v>
      </c>
      <c r="B109" s="60" t="s">
        <v>323</v>
      </c>
      <c r="C109" s="60" t="s">
        <v>324</v>
      </c>
      <c r="D109" s="60" t="s">
        <v>157</v>
      </c>
      <c r="E109" s="61">
        <f>Sausis!E55</f>
        <v>418</v>
      </c>
      <c r="F109" s="61">
        <f>Sausis!F55</f>
        <v>110</v>
      </c>
      <c r="G109" s="62">
        <v>1</v>
      </c>
      <c r="H109" s="63" t="s">
        <v>35</v>
      </c>
      <c r="I109" s="64" t="s">
        <v>49</v>
      </c>
      <c r="K109" s="65"/>
      <c r="P109" s="35"/>
    </row>
    <row r="110" spans="1:16" s="5" customFormat="1" ht="26.1" customHeight="1" x14ac:dyDescent="0.25">
      <c r="A110" s="12">
        <v>107</v>
      </c>
      <c r="B110" s="13" t="s">
        <v>154</v>
      </c>
      <c r="C110" s="13" t="s">
        <v>154</v>
      </c>
      <c r="D110" s="13" t="s">
        <v>10</v>
      </c>
      <c r="E110" s="14">
        <f>Sausis!E56</f>
        <v>320</v>
      </c>
      <c r="F110" s="14">
        <f>Sausis!F56</f>
        <v>160</v>
      </c>
      <c r="G110" s="14">
        <v>1</v>
      </c>
      <c r="H110" s="15">
        <v>41544</v>
      </c>
      <c r="I110" s="18" t="s">
        <v>155</v>
      </c>
      <c r="J110"/>
      <c r="K110"/>
    </row>
    <row r="111" spans="1:16" ht="26.1" customHeight="1" x14ac:dyDescent="0.25">
      <c r="A111" s="12">
        <v>108</v>
      </c>
      <c r="B111" s="13" t="s">
        <v>156</v>
      </c>
      <c r="C111" s="13" t="s">
        <v>156</v>
      </c>
      <c r="D111" s="13" t="s">
        <v>157</v>
      </c>
      <c r="E111" s="14">
        <f>Sausis!E57</f>
        <v>319</v>
      </c>
      <c r="F111" s="14">
        <f>Sausis!F57</f>
        <v>94</v>
      </c>
      <c r="G111" s="14">
        <v>1</v>
      </c>
      <c r="H111" s="15" t="s">
        <v>117</v>
      </c>
      <c r="I111" s="31" t="s">
        <v>56</v>
      </c>
      <c r="M111" s="27"/>
      <c r="N111" s="17"/>
      <c r="O111" s="20"/>
      <c r="P111" s="28"/>
    </row>
    <row r="112" spans="1:16" s="5" customFormat="1" ht="26.1" customHeight="1" x14ac:dyDescent="0.2">
      <c r="A112" s="12">
        <v>109</v>
      </c>
      <c r="B112" s="13" t="s">
        <v>158</v>
      </c>
      <c r="C112" s="24" t="s">
        <v>159</v>
      </c>
      <c r="D112" s="24" t="s">
        <v>160</v>
      </c>
      <c r="E112" s="14">
        <f>Sausis!E58</f>
        <v>247.34</v>
      </c>
      <c r="F112" s="14">
        <f>Sausis!F58</f>
        <v>27</v>
      </c>
      <c r="G112" s="23">
        <v>1</v>
      </c>
      <c r="H112" s="15">
        <v>43392</v>
      </c>
      <c r="I112" s="29" t="s">
        <v>91</v>
      </c>
      <c r="J112" s="30"/>
      <c r="K112" s="20"/>
      <c r="L112" s="11"/>
      <c r="M112" s="20"/>
      <c r="O112" s="20"/>
      <c r="P112" s="11"/>
    </row>
    <row r="113" spans="1:17" s="43" customFormat="1" ht="26.1" customHeight="1" x14ac:dyDescent="0.2">
      <c r="A113" s="12">
        <v>110</v>
      </c>
      <c r="B113" s="60" t="s">
        <v>325</v>
      </c>
      <c r="C113" s="60" t="s">
        <v>326</v>
      </c>
      <c r="D113" s="60" t="s">
        <v>327</v>
      </c>
      <c r="E113" s="61">
        <f>Sausis!E59</f>
        <v>208</v>
      </c>
      <c r="F113" s="61">
        <f>Sausis!F59</f>
        <v>41</v>
      </c>
      <c r="G113" s="62">
        <v>1</v>
      </c>
      <c r="H113" s="63" t="s">
        <v>117</v>
      </c>
      <c r="I113" s="64" t="s">
        <v>49</v>
      </c>
      <c r="K113" s="66"/>
      <c r="P113" s="56"/>
      <c r="Q113" s="56"/>
    </row>
    <row r="114" spans="1:17" s="5" customFormat="1" ht="26.1" customHeight="1" x14ac:dyDescent="0.25">
      <c r="A114" s="12">
        <v>111</v>
      </c>
      <c r="B114" s="13" t="s">
        <v>161</v>
      </c>
      <c r="C114" s="13" t="s">
        <v>162</v>
      </c>
      <c r="D114" s="13" t="s">
        <v>163</v>
      </c>
      <c r="E114" s="14">
        <f>Sausis!E60</f>
        <v>140</v>
      </c>
      <c r="F114" s="14">
        <f>Sausis!F60</f>
        <v>70</v>
      </c>
      <c r="G114" s="14">
        <v>1</v>
      </c>
      <c r="H114" s="15" t="s">
        <v>164</v>
      </c>
      <c r="I114" s="16" t="s">
        <v>29</v>
      </c>
      <c r="J114"/>
      <c r="K114"/>
    </row>
    <row r="115" spans="1:17" s="5" customFormat="1" ht="26.1" customHeight="1" x14ac:dyDescent="0.2">
      <c r="A115" s="12">
        <v>112</v>
      </c>
      <c r="B115" s="13" t="s">
        <v>165</v>
      </c>
      <c r="C115" s="13" t="s">
        <v>166</v>
      </c>
      <c r="D115" s="13" t="s">
        <v>69</v>
      </c>
      <c r="E115" s="14">
        <f>Sausis!E61</f>
        <v>134</v>
      </c>
      <c r="F115" s="14">
        <f>Sausis!F61</f>
        <v>57</v>
      </c>
      <c r="G115" s="14">
        <v>1</v>
      </c>
      <c r="H115" s="21">
        <v>41691</v>
      </c>
      <c r="I115" s="29" t="s">
        <v>29</v>
      </c>
      <c r="J115" s="17"/>
    </row>
    <row r="116" spans="1:17" s="5" customFormat="1" ht="26.1" customHeight="1" x14ac:dyDescent="0.25">
      <c r="A116" s="12">
        <v>113</v>
      </c>
      <c r="B116" s="13" t="s">
        <v>169</v>
      </c>
      <c r="C116" s="13" t="s">
        <v>169</v>
      </c>
      <c r="D116" s="13" t="s">
        <v>10</v>
      </c>
      <c r="E116" s="14">
        <f>Sausis!E63</f>
        <v>128</v>
      </c>
      <c r="F116" s="14">
        <f>Sausis!F63</f>
        <v>22</v>
      </c>
      <c r="G116" s="14">
        <v>1</v>
      </c>
      <c r="H116" s="15">
        <v>43434</v>
      </c>
      <c r="I116" s="18" t="s">
        <v>170</v>
      </c>
      <c r="J116"/>
      <c r="K116"/>
    </row>
    <row r="117" spans="1:17" s="5" customFormat="1" ht="26.1" customHeight="1" x14ac:dyDescent="0.2">
      <c r="A117" s="12">
        <v>114</v>
      </c>
      <c r="B117" s="13" t="s">
        <v>171</v>
      </c>
      <c r="C117" s="13" t="s">
        <v>172</v>
      </c>
      <c r="D117" s="13" t="s">
        <v>69</v>
      </c>
      <c r="E117" s="14">
        <f>Sausis!E64</f>
        <v>110</v>
      </c>
      <c r="F117" s="14">
        <f>Sausis!F64</f>
        <v>20</v>
      </c>
      <c r="G117" s="14">
        <v>1</v>
      </c>
      <c r="H117" s="15">
        <v>42322</v>
      </c>
      <c r="I117" s="29" t="s">
        <v>29</v>
      </c>
    </row>
    <row r="118" spans="1:17" s="5" customFormat="1" ht="26.1" customHeight="1" x14ac:dyDescent="0.2">
      <c r="A118" s="12">
        <v>115</v>
      </c>
      <c r="B118" s="13" t="s">
        <v>173</v>
      </c>
      <c r="C118" s="13" t="s">
        <v>174</v>
      </c>
      <c r="D118" s="13" t="s">
        <v>175</v>
      </c>
      <c r="E118" s="14">
        <f>Sausis!E65</f>
        <v>24</v>
      </c>
      <c r="F118" s="14">
        <f>Sausis!F65</f>
        <v>8</v>
      </c>
      <c r="G118" s="14">
        <v>1</v>
      </c>
      <c r="H118" s="21">
        <v>43364</v>
      </c>
      <c r="I118" s="29" t="s">
        <v>77</v>
      </c>
      <c r="J118" s="17"/>
    </row>
    <row r="119" spans="1:17" s="5" customFormat="1" ht="26.1" customHeight="1" x14ac:dyDescent="0.2">
      <c r="A119" s="12">
        <v>116</v>
      </c>
      <c r="B119" s="13" t="s">
        <v>176</v>
      </c>
      <c r="C119" s="13" t="s">
        <v>177</v>
      </c>
      <c r="D119" s="13" t="s">
        <v>178</v>
      </c>
      <c r="E119" s="14">
        <f>Sausis!E66</f>
        <v>1</v>
      </c>
      <c r="F119" s="14">
        <f>Sausis!F66</f>
        <v>3</v>
      </c>
      <c r="G119" s="14">
        <v>1</v>
      </c>
      <c r="H119" s="21">
        <v>43420</v>
      </c>
      <c r="I119" s="16" t="s">
        <v>91</v>
      </c>
      <c r="J119" s="17"/>
    </row>
    <row r="120" spans="1:17" s="5" customFormat="1" ht="26.1" customHeight="1" x14ac:dyDescent="0.25">
      <c r="B120" s="32"/>
      <c r="C120" s="32"/>
      <c r="D120" s="32"/>
      <c r="E120" s="33"/>
      <c r="F120" s="33"/>
      <c r="G120" s="34"/>
      <c r="J120"/>
      <c r="K120"/>
      <c r="L120"/>
      <c r="M120" s="35"/>
      <c r="N120" s="27"/>
      <c r="O120" s="35"/>
      <c r="P120" s="26"/>
    </row>
    <row r="121" spans="1:17" s="5" customFormat="1" ht="26.1" customHeight="1" thickBot="1" x14ac:dyDescent="0.3">
      <c r="B121" s="32"/>
      <c r="C121" s="32"/>
      <c r="D121" s="32"/>
      <c r="E121" s="36">
        <f>SUM(E4:E120)</f>
        <v>6318168.0699999984</v>
      </c>
      <c r="F121" s="36">
        <f>SUM(F4:F120)</f>
        <v>1177684.5</v>
      </c>
      <c r="H121" s="20"/>
      <c r="J121"/>
      <c r="K121"/>
      <c r="L121"/>
      <c r="M121"/>
      <c r="N121"/>
      <c r="O121"/>
      <c r="P121"/>
    </row>
    <row r="124" spans="1:17" ht="15.75" x14ac:dyDescent="0.25">
      <c r="C124" s="37" t="s">
        <v>179</v>
      </c>
      <c r="E124" s="38">
        <f>Sausis!E68</f>
        <v>2265556.59</v>
      </c>
      <c r="F124" s="38">
        <f>Sausis!F68</f>
        <v>416818</v>
      </c>
    </row>
    <row r="125" spans="1:17" ht="15.75" x14ac:dyDescent="0.25">
      <c r="C125" s="37" t="s">
        <v>180</v>
      </c>
      <c r="E125" s="38">
        <f>Vasaris!E63</f>
        <v>1984799.2700000003</v>
      </c>
      <c r="F125" s="38">
        <f>Vasaris!F63</f>
        <v>371418</v>
      </c>
    </row>
    <row r="126" spans="1:17" ht="15.75" x14ac:dyDescent="0.25">
      <c r="C126" s="37" t="s">
        <v>181</v>
      </c>
      <c r="D126" s="5"/>
      <c r="E126" s="38">
        <f>Kovas!E64</f>
        <v>2067812.2100000002</v>
      </c>
      <c r="F126" s="38">
        <f>Kovas!F64</f>
        <v>389448.5</v>
      </c>
    </row>
    <row r="127" spans="1:17" ht="15.75" x14ac:dyDescent="0.25">
      <c r="C127" s="37" t="s">
        <v>182</v>
      </c>
      <c r="D127" s="5"/>
      <c r="E127" s="38"/>
      <c r="F127" s="38"/>
    </row>
    <row r="128" spans="1:17" ht="15.75" x14ac:dyDescent="0.25">
      <c r="C128" s="37" t="s">
        <v>183</v>
      </c>
      <c r="D128" s="5"/>
      <c r="E128" s="38"/>
      <c r="F128" s="38"/>
    </row>
    <row r="129" spans="3:6" ht="15.75" x14ac:dyDescent="0.25">
      <c r="C129" s="37" t="s">
        <v>184</v>
      </c>
      <c r="E129" s="38"/>
      <c r="F129" s="38"/>
    </row>
    <row r="130" spans="3:6" ht="15.75" x14ac:dyDescent="0.25">
      <c r="C130" s="37" t="s">
        <v>185</v>
      </c>
      <c r="E130" s="38"/>
      <c r="F130" s="38"/>
    </row>
    <row r="131" spans="3:6" ht="15.75" x14ac:dyDescent="0.25">
      <c r="C131" s="37" t="s">
        <v>186</v>
      </c>
      <c r="E131" s="38"/>
      <c r="F131" s="38"/>
    </row>
    <row r="132" spans="3:6" ht="15.75" x14ac:dyDescent="0.25">
      <c r="C132" s="37" t="s">
        <v>187</v>
      </c>
      <c r="E132" s="38"/>
      <c r="F132" s="38"/>
    </row>
    <row r="133" spans="3:6" ht="15.75" x14ac:dyDescent="0.25">
      <c r="C133" s="37" t="s">
        <v>188</v>
      </c>
      <c r="E133" s="38"/>
      <c r="F133" s="38"/>
    </row>
    <row r="134" spans="3:6" ht="15.75" x14ac:dyDescent="0.25">
      <c r="C134" s="37" t="s">
        <v>189</v>
      </c>
      <c r="E134" s="38"/>
      <c r="F134" s="38"/>
    </row>
    <row r="135" spans="3:6" ht="15.75" x14ac:dyDescent="0.25">
      <c r="C135" s="37" t="s">
        <v>190</v>
      </c>
      <c r="E135" s="38"/>
      <c r="F135" s="38"/>
    </row>
    <row r="136" spans="3:6" x14ac:dyDescent="0.25">
      <c r="E136" s="35">
        <f>SUM(E124:E135)</f>
        <v>6318168.0700000003</v>
      </c>
      <c r="F136" s="35">
        <f>SUM(F124:F135)</f>
        <v>1177684.5</v>
      </c>
    </row>
  </sheetData>
  <sortState xmlns:xlrd2="http://schemas.microsoft.com/office/spreadsheetml/2017/richdata2" ref="B5:I119">
    <sortCondition descending="1" ref="E5:E119"/>
  </sortState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8"/>
  <sheetViews>
    <sheetView topLeftCell="A29" workbookViewId="0">
      <selection activeCell="E68" sqref="E68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5" s="5" customFormat="1" ht="18" x14ac:dyDescent="0.25">
      <c r="A1" s="1" t="s">
        <v>191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9</v>
      </c>
      <c r="C4" s="13" t="s">
        <v>9</v>
      </c>
      <c r="D4" s="13" t="s">
        <v>10</v>
      </c>
      <c r="E4" s="14">
        <v>306721</v>
      </c>
      <c r="F4" s="14">
        <v>54469</v>
      </c>
      <c r="G4" s="14">
        <v>14</v>
      </c>
      <c r="H4" s="15" t="s">
        <v>11</v>
      </c>
      <c r="I4" s="16" t="s">
        <v>12</v>
      </c>
      <c r="J4" s="17"/>
      <c r="L4" s="11"/>
    </row>
    <row r="5" spans="1:15" s="5" customFormat="1" ht="26.1" customHeight="1" x14ac:dyDescent="0.2">
      <c r="A5" s="12">
        <v>2</v>
      </c>
      <c r="B5" s="13" t="s">
        <v>13</v>
      </c>
      <c r="C5" s="13" t="s">
        <v>14</v>
      </c>
      <c r="D5" s="13" t="s">
        <v>15</v>
      </c>
      <c r="E5" s="14">
        <v>216689.52</v>
      </c>
      <c r="F5" s="14">
        <v>43621</v>
      </c>
      <c r="G5" s="14">
        <v>33</v>
      </c>
      <c r="H5" s="15" t="s">
        <v>16</v>
      </c>
      <c r="I5" s="18" t="s">
        <v>17</v>
      </c>
      <c r="J5" s="17"/>
      <c r="L5" s="11"/>
    </row>
    <row r="6" spans="1:15" s="5" customFormat="1" ht="26.1" customHeight="1" x14ac:dyDescent="0.2">
      <c r="A6" s="12">
        <v>3</v>
      </c>
      <c r="B6" s="13" t="s">
        <v>18</v>
      </c>
      <c r="C6" s="13" t="s">
        <v>19</v>
      </c>
      <c r="D6" s="13" t="s">
        <v>20</v>
      </c>
      <c r="E6" s="14">
        <v>202225.49</v>
      </c>
      <c r="F6" s="14">
        <v>34871</v>
      </c>
      <c r="G6" s="14">
        <v>15</v>
      </c>
      <c r="H6" s="15">
        <v>43406</v>
      </c>
      <c r="I6" s="18" t="s">
        <v>21</v>
      </c>
      <c r="J6" s="17"/>
      <c r="L6" s="11"/>
    </row>
    <row r="7" spans="1:15" s="5" customFormat="1" ht="26.1" customHeight="1" x14ac:dyDescent="0.2">
      <c r="A7" s="12">
        <v>4</v>
      </c>
      <c r="B7" s="13" t="s">
        <v>22</v>
      </c>
      <c r="C7" s="19" t="s">
        <v>23</v>
      </c>
      <c r="D7" s="13" t="s">
        <v>24</v>
      </c>
      <c r="E7" s="14">
        <v>158691.16</v>
      </c>
      <c r="F7" s="14">
        <v>27258</v>
      </c>
      <c r="G7" s="14">
        <v>15</v>
      </c>
      <c r="H7" s="15" t="s">
        <v>25</v>
      </c>
      <c r="I7" s="18" t="s">
        <v>26</v>
      </c>
      <c r="J7" s="17"/>
      <c r="L7" s="11"/>
    </row>
    <row r="8" spans="1:15" s="5" customFormat="1" ht="26.1" customHeight="1" x14ac:dyDescent="0.2">
      <c r="A8" s="12">
        <v>5</v>
      </c>
      <c r="B8" s="13" t="s">
        <v>27</v>
      </c>
      <c r="C8" s="19" t="s">
        <v>27</v>
      </c>
      <c r="D8" s="13" t="s">
        <v>10</v>
      </c>
      <c r="E8" s="14">
        <v>150315.45000000001</v>
      </c>
      <c r="F8" s="14">
        <v>26695</v>
      </c>
      <c r="G8" s="14">
        <v>18</v>
      </c>
      <c r="H8" s="15" t="s">
        <v>28</v>
      </c>
      <c r="I8" s="18" t="s">
        <v>29</v>
      </c>
      <c r="J8" s="17"/>
      <c r="L8" s="11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130933.59</v>
      </c>
      <c r="F9" s="14">
        <v>23880</v>
      </c>
      <c r="G9" s="14">
        <v>13</v>
      </c>
      <c r="H9" s="15" t="s">
        <v>16</v>
      </c>
      <c r="I9" s="18" t="s">
        <v>29</v>
      </c>
      <c r="J9" s="17"/>
      <c r="L9" s="11"/>
    </row>
    <row r="10" spans="1:15" s="5" customFormat="1" ht="26.1" customHeight="1" x14ac:dyDescent="0.2">
      <c r="A10" s="12">
        <v>7</v>
      </c>
      <c r="B10" s="13" t="s">
        <v>32</v>
      </c>
      <c r="C10" s="19" t="s">
        <v>33</v>
      </c>
      <c r="D10" s="13" t="s">
        <v>34</v>
      </c>
      <c r="E10" s="14">
        <v>112325.6</v>
      </c>
      <c r="F10" s="14">
        <v>18384</v>
      </c>
      <c r="G10" s="14">
        <v>11</v>
      </c>
      <c r="H10" s="15" t="s">
        <v>35</v>
      </c>
      <c r="I10" s="16" t="s">
        <v>36</v>
      </c>
      <c r="J10" s="17"/>
      <c r="L10" s="11"/>
    </row>
    <row r="11" spans="1:15" s="5" customFormat="1" ht="26.1" customHeight="1" x14ac:dyDescent="0.2">
      <c r="A11" s="12">
        <v>8</v>
      </c>
      <c r="B11" s="13" t="s">
        <v>37</v>
      </c>
      <c r="C11" s="13" t="s">
        <v>38</v>
      </c>
      <c r="D11" s="13" t="s">
        <v>15</v>
      </c>
      <c r="E11" s="14">
        <v>86860.47</v>
      </c>
      <c r="F11" s="14">
        <v>18083</v>
      </c>
      <c r="G11" s="14">
        <v>12</v>
      </c>
      <c r="H11" s="15">
        <v>43434</v>
      </c>
      <c r="I11" s="18" t="s">
        <v>39</v>
      </c>
      <c r="J11" s="17"/>
      <c r="L11" s="11"/>
    </row>
    <row r="12" spans="1:15" s="5" customFormat="1" ht="26.1" customHeight="1" x14ac:dyDescent="0.2">
      <c r="A12" s="12">
        <v>9</v>
      </c>
      <c r="B12" s="13" t="s">
        <v>40</v>
      </c>
      <c r="C12" s="13" t="s">
        <v>41</v>
      </c>
      <c r="D12" s="13" t="s">
        <v>15</v>
      </c>
      <c r="E12" s="14">
        <v>85855.31</v>
      </c>
      <c r="F12" s="14">
        <v>15347</v>
      </c>
      <c r="G12" s="14">
        <v>16</v>
      </c>
      <c r="H12" s="15" t="s">
        <v>42</v>
      </c>
      <c r="I12" s="18" t="s">
        <v>17</v>
      </c>
      <c r="J12" s="17"/>
      <c r="L12" s="11"/>
      <c r="N12" s="20"/>
      <c r="O12" s="11"/>
    </row>
    <row r="13" spans="1:15" s="5" customFormat="1" ht="26.1" customHeight="1" x14ac:dyDescent="0.2">
      <c r="A13" s="12">
        <v>10</v>
      </c>
      <c r="B13" s="13" t="s">
        <v>43</v>
      </c>
      <c r="C13" s="19" t="s">
        <v>44</v>
      </c>
      <c r="D13" s="13" t="s">
        <v>45</v>
      </c>
      <c r="E13" s="14">
        <v>80823</v>
      </c>
      <c r="F13" s="14">
        <v>13178</v>
      </c>
      <c r="G13" s="14">
        <v>5</v>
      </c>
      <c r="H13" s="15" t="s">
        <v>25</v>
      </c>
      <c r="I13" s="18" t="s">
        <v>29</v>
      </c>
      <c r="J13" s="17"/>
      <c r="L13" s="11"/>
      <c r="N13" s="20"/>
      <c r="O13" s="11"/>
    </row>
    <row r="14" spans="1:15" s="5" customFormat="1" ht="26.1" customHeight="1" x14ac:dyDescent="0.2">
      <c r="A14" s="12">
        <v>11</v>
      </c>
      <c r="B14" s="13" t="s">
        <v>46</v>
      </c>
      <c r="C14" s="13" t="s">
        <v>47</v>
      </c>
      <c r="D14" s="13" t="s">
        <v>48</v>
      </c>
      <c r="E14" s="14">
        <v>70912.66</v>
      </c>
      <c r="F14" s="14">
        <v>12436</v>
      </c>
      <c r="G14" s="14">
        <v>11</v>
      </c>
      <c r="H14" s="15" t="s">
        <v>25</v>
      </c>
      <c r="I14" s="18" t="s">
        <v>49</v>
      </c>
      <c r="J14" s="17"/>
      <c r="L14" s="11"/>
      <c r="N14" s="20"/>
      <c r="O14" s="11"/>
    </row>
    <row r="15" spans="1:15" s="5" customFormat="1" ht="26.1" customHeight="1" x14ac:dyDescent="0.2">
      <c r="A15" s="12">
        <v>12</v>
      </c>
      <c r="B15" s="13" t="s">
        <v>50</v>
      </c>
      <c r="C15" s="19" t="s">
        <v>51</v>
      </c>
      <c r="D15" s="13" t="s">
        <v>15</v>
      </c>
      <c r="E15" s="14">
        <v>70269.36</v>
      </c>
      <c r="F15" s="14">
        <v>12201</v>
      </c>
      <c r="G15" s="14">
        <v>11</v>
      </c>
      <c r="H15" s="15" t="s">
        <v>25</v>
      </c>
      <c r="I15" s="16" t="s">
        <v>36</v>
      </c>
      <c r="J15" s="17"/>
      <c r="L15" s="11"/>
      <c r="N15" s="20"/>
      <c r="O15" s="11"/>
    </row>
    <row r="16" spans="1:15" s="5" customFormat="1" ht="26.1" customHeight="1" x14ac:dyDescent="0.2">
      <c r="A16" s="12">
        <v>13</v>
      </c>
      <c r="B16" s="13" t="s">
        <v>52</v>
      </c>
      <c r="C16" s="13" t="s">
        <v>53</v>
      </c>
      <c r="D16" s="13" t="s">
        <v>54</v>
      </c>
      <c r="E16" s="14">
        <v>67247.89</v>
      </c>
      <c r="F16" s="14">
        <v>14392</v>
      </c>
      <c r="G16" s="14"/>
      <c r="H16" s="15">
        <v>43385</v>
      </c>
      <c r="I16" s="18" t="s">
        <v>29</v>
      </c>
      <c r="J16" s="17"/>
      <c r="L16" s="11"/>
      <c r="N16" s="20"/>
      <c r="O16" s="11"/>
    </row>
    <row r="17" spans="1:15" s="5" customFormat="1" ht="26.1" customHeight="1" x14ac:dyDescent="0.2">
      <c r="A17" s="12">
        <v>14</v>
      </c>
      <c r="B17" s="13" t="s">
        <v>55</v>
      </c>
      <c r="C17" s="13" t="s">
        <v>55</v>
      </c>
      <c r="D17" s="13" t="s">
        <v>45</v>
      </c>
      <c r="E17" s="14">
        <v>59405</v>
      </c>
      <c r="F17" s="14">
        <v>10545</v>
      </c>
      <c r="G17" s="14">
        <v>10</v>
      </c>
      <c r="H17" s="15">
        <v>43111</v>
      </c>
      <c r="I17" s="18" t="s">
        <v>56</v>
      </c>
      <c r="J17" s="17"/>
      <c r="L17" s="11"/>
      <c r="M17" s="11"/>
      <c r="N17" s="20"/>
      <c r="O17" s="11"/>
    </row>
    <row r="18" spans="1:15" s="5" customFormat="1" ht="26.1" customHeight="1" x14ac:dyDescent="0.2">
      <c r="A18" s="12">
        <v>15</v>
      </c>
      <c r="B18" s="13" t="s">
        <v>57</v>
      </c>
      <c r="C18" s="13" t="s">
        <v>58</v>
      </c>
      <c r="D18" s="13" t="s">
        <v>45</v>
      </c>
      <c r="E18" s="14">
        <v>48549</v>
      </c>
      <c r="F18" s="14">
        <v>8756</v>
      </c>
      <c r="G18" s="14">
        <v>9</v>
      </c>
      <c r="H18" s="15" t="s">
        <v>11</v>
      </c>
      <c r="I18" s="18" t="s">
        <v>56</v>
      </c>
      <c r="J18" s="20"/>
      <c r="N18" s="20"/>
      <c r="O18" s="11"/>
    </row>
    <row r="19" spans="1:15" s="5" customFormat="1" ht="26.1" customHeight="1" x14ac:dyDescent="0.2">
      <c r="A19" s="12">
        <v>16</v>
      </c>
      <c r="B19" s="13" t="s">
        <v>59</v>
      </c>
      <c r="C19" s="19" t="s">
        <v>60</v>
      </c>
      <c r="D19" s="13" t="s">
        <v>15</v>
      </c>
      <c r="E19" s="14">
        <v>46791.14</v>
      </c>
      <c r="F19" s="14">
        <v>10124</v>
      </c>
      <c r="G19" s="14">
        <v>17</v>
      </c>
      <c r="H19" s="15" t="s">
        <v>28</v>
      </c>
      <c r="I19" s="16" t="s">
        <v>26</v>
      </c>
      <c r="J19" s="20"/>
      <c r="N19" s="20"/>
      <c r="O19" s="11"/>
    </row>
    <row r="20" spans="1:15" s="5" customFormat="1" ht="26.1" customHeight="1" x14ac:dyDescent="0.25">
      <c r="A20" s="12">
        <v>17</v>
      </c>
      <c r="B20" s="13" t="s">
        <v>61</v>
      </c>
      <c r="C20" s="13" t="s">
        <v>62</v>
      </c>
      <c r="D20" s="13" t="s">
        <v>63</v>
      </c>
      <c r="E20" s="14">
        <v>42432.25</v>
      </c>
      <c r="F20" s="14">
        <v>8196</v>
      </c>
      <c r="G20" s="14">
        <v>17</v>
      </c>
      <c r="H20" s="15" t="s">
        <v>42</v>
      </c>
      <c r="I20" s="18" t="s">
        <v>21</v>
      </c>
      <c r="J20"/>
      <c r="K20"/>
    </row>
    <row r="21" spans="1:15" s="5" customFormat="1" ht="26.1" customHeight="1" x14ac:dyDescent="0.2">
      <c r="A21" s="12">
        <v>18</v>
      </c>
      <c r="B21" s="13" t="s">
        <v>64</v>
      </c>
      <c r="C21" s="13" t="s">
        <v>65</v>
      </c>
      <c r="D21" s="13" t="s">
        <v>15</v>
      </c>
      <c r="E21" s="14">
        <v>38286.550000000003</v>
      </c>
      <c r="F21" s="14">
        <v>6332</v>
      </c>
      <c r="G21" s="14">
        <v>8</v>
      </c>
      <c r="H21" s="15" t="s">
        <v>35</v>
      </c>
      <c r="I21" s="18" t="s">
        <v>66</v>
      </c>
    </row>
    <row r="22" spans="1:15" s="5" customFormat="1" ht="26.1" customHeight="1" x14ac:dyDescent="0.2">
      <c r="A22" s="12">
        <v>19</v>
      </c>
      <c r="B22" s="13" t="s">
        <v>67</v>
      </c>
      <c r="C22" s="19" t="s">
        <v>68</v>
      </c>
      <c r="D22" s="13" t="s">
        <v>69</v>
      </c>
      <c r="E22" s="14">
        <v>34965.64</v>
      </c>
      <c r="F22" s="14">
        <v>7704</v>
      </c>
      <c r="G22" s="14">
        <v>18</v>
      </c>
      <c r="H22" s="15" t="s">
        <v>25</v>
      </c>
      <c r="I22" s="18" t="s">
        <v>29</v>
      </c>
    </row>
    <row r="23" spans="1:15" s="5" customFormat="1" ht="26.1" customHeight="1" x14ac:dyDescent="0.2">
      <c r="A23" s="12">
        <v>20</v>
      </c>
      <c r="B23" s="13" t="s">
        <v>70</v>
      </c>
      <c r="C23" s="13" t="s">
        <v>71</v>
      </c>
      <c r="D23" s="13" t="s">
        <v>15</v>
      </c>
      <c r="E23" s="14">
        <v>30568.52</v>
      </c>
      <c r="F23" s="14">
        <v>5840</v>
      </c>
      <c r="G23" s="14">
        <v>12</v>
      </c>
      <c r="H23" s="21" t="s">
        <v>42</v>
      </c>
      <c r="I23" s="18" t="s">
        <v>29</v>
      </c>
      <c r="J23" s="17"/>
    </row>
    <row r="24" spans="1:15" s="5" customFormat="1" ht="26.1" customHeight="1" x14ac:dyDescent="0.2">
      <c r="A24" s="12">
        <v>21</v>
      </c>
      <c r="B24" s="13" t="s">
        <v>72</v>
      </c>
      <c r="C24" s="22" t="s">
        <v>73</v>
      </c>
      <c r="D24" s="13" t="s">
        <v>45</v>
      </c>
      <c r="E24" s="14">
        <v>28580.32</v>
      </c>
      <c r="F24" s="14">
        <v>4741</v>
      </c>
      <c r="G24" s="23">
        <v>5</v>
      </c>
      <c r="H24" s="15" t="s">
        <v>28</v>
      </c>
      <c r="I24" s="18" t="s">
        <v>29</v>
      </c>
      <c r="M24" s="11"/>
      <c r="N24" s="20"/>
      <c r="O24" s="11"/>
    </row>
    <row r="25" spans="1:15" s="5" customFormat="1" ht="26.1" customHeight="1" x14ac:dyDescent="0.2">
      <c r="A25" s="12">
        <v>22</v>
      </c>
      <c r="B25" s="13" t="s">
        <v>74</v>
      </c>
      <c r="C25" s="24" t="s">
        <v>75</v>
      </c>
      <c r="D25" s="13" t="s">
        <v>76</v>
      </c>
      <c r="E25" s="14">
        <v>26445.96</v>
      </c>
      <c r="F25" s="14">
        <v>5353</v>
      </c>
      <c r="G25" s="23">
        <v>17</v>
      </c>
      <c r="H25" s="15" t="s">
        <v>16</v>
      </c>
      <c r="I25" s="16" t="s">
        <v>77</v>
      </c>
      <c r="M25" s="11"/>
      <c r="O25" s="11"/>
    </row>
    <row r="26" spans="1:15" s="5" customFormat="1" ht="26.1" customHeight="1" x14ac:dyDescent="0.2">
      <c r="A26" s="12">
        <v>23</v>
      </c>
      <c r="B26" s="13" t="s">
        <v>78</v>
      </c>
      <c r="C26" s="13" t="s">
        <v>79</v>
      </c>
      <c r="D26" s="13" t="s">
        <v>80</v>
      </c>
      <c r="E26" s="14">
        <v>19525.689999999999</v>
      </c>
      <c r="F26" s="14">
        <v>3743</v>
      </c>
      <c r="G26" s="14">
        <v>10</v>
      </c>
      <c r="H26" s="15" t="s">
        <v>16</v>
      </c>
      <c r="I26" s="18" t="s">
        <v>81</v>
      </c>
      <c r="J26" s="17"/>
      <c r="L26" s="11"/>
      <c r="O26" s="11"/>
    </row>
    <row r="27" spans="1:15" s="5" customFormat="1" ht="26.1" customHeight="1" x14ac:dyDescent="0.2">
      <c r="A27" s="12">
        <v>24</v>
      </c>
      <c r="B27" s="13" t="s">
        <v>82</v>
      </c>
      <c r="C27" s="13" t="s">
        <v>83</v>
      </c>
      <c r="D27" s="13" t="s">
        <v>15</v>
      </c>
      <c r="E27" s="14">
        <v>19187.060000000001</v>
      </c>
      <c r="F27" s="14">
        <v>3916</v>
      </c>
      <c r="G27" s="14">
        <v>17</v>
      </c>
      <c r="H27" s="15" t="s">
        <v>11</v>
      </c>
      <c r="I27" s="18" t="s">
        <v>17</v>
      </c>
      <c r="J27" s="11"/>
    </row>
    <row r="28" spans="1:15" s="5" customFormat="1" ht="26.1" customHeight="1" x14ac:dyDescent="0.2">
      <c r="A28" s="12">
        <v>25</v>
      </c>
      <c r="B28" s="13" t="s">
        <v>84</v>
      </c>
      <c r="C28" s="13" t="s">
        <v>85</v>
      </c>
      <c r="D28" s="13" t="s">
        <v>15</v>
      </c>
      <c r="E28" s="14">
        <v>18272.54</v>
      </c>
      <c r="F28" s="14">
        <v>3853</v>
      </c>
      <c r="G28" s="14">
        <v>8</v>
      </c>
      <c r="H28" s="15">
        <v>43448</v>
      </c>
      <c r="I28" s="18" t="s">
        <v>26</v>
      </c>
      <c r="J28" s="11"/>
    </row>
    <row r="29" spans="1:15" s="5" customFormat="1" ht="26.1" customHeight="1" x14ac:dyDescent="0.2">
      <c r="A29" s="12">
        <v>26</v>
      </c>
      <c r="B29" s="13" t="s">
        <v>86</v>
      </c>
      <c r="C29" s="19" t="s">
        <v>87</v>
      </c>
      <c r="D29" s="13" t="s">
        <v>45</v>
      </c>
      <c r="E29" s="14">
        <v>16140.8</v>
      </c>
      <c r="F29" s="14">
        <v>3823</v>
      </c>
      <c r="G29" s="14">
        <v>10</v>
      </c>
      <c r="H29" s="15">
        <v>43455</v>
      </c>
      <c r="I29" s="18" t="s">
        <v>29</v>
      </c>
      <c r="J29" s="11"/>
    </row>
    <row r="30" spans="1:15" s="5" customFormat="1" ht="26.1" customHeight="1" x14ac:dyDescent="0.2">
      <c r="A30" s="12">
        <v>27</v>
      </c>
      <c r="B30" s="13" t="s">
        <v>88</v>
      </c>
      <c r="C30" s="13" t="s">
        <v>89</v>
      </c>
      <c r="D30" s="13" t="s">
        <v>90</v>
      </c>
      <c r="E30" s="14">
        <v>13656.03</v>
      </c>
      <c r="F30" s="14">
        <v>2347</v>
      </c>
      <c r="G30" s="14">
        <v>4</v>
      </c>
      <c r="H30" s="15" t="s">
        <v>16</v>
      </c>
      <c r="I30" s="16" t="s">
        <v>91</v>
      </c>
    </row>
    <row r="31" spans="1:15" s="5" customFormat="1" ht="26.1" customHeight="1" x14ac:dyDescent="0.2">
      <c r="A31" s="12">
        <v>28</v>
      </c>
      <c r="B31" s="13" t="s">
        <v>92</v>
      </c>
      <c r="C31" s="13" t="s">
        <v>93</v>
      </c>
      <c r="D31" s="13" t="s">
        <v>15</v>
      </c>
      <c r="E31" s="14">
        <v>10377</v>
      </c>
      <c r="F31" s="14">
        <v>2166</v>
      </c>
      <c r="G31" s="14">
        <v>13</v>
      </c>
      <c r="H31" s="15" t="s">
        <v>42</v>
      </c>
      <c r="I31" s="16" t="s">
        <v>94</v>
      </c>
      <c r="J31" s="20"/>
    </row>
    <row r="32" spans="1:15" s="5" customFormat="1" ht="26.1" customHeight="1" x14ac:dyDescent="0.2">
      <c r="A32" s="12">
        <v>29</v>
      </c>
      <c r="B32" s="13" t="s">
        <v>95</v>
      </c>
      <c r="C32" s="13" t="s">
        <v>95</v>
      </c>
      <c r="D32" s="13" t="s">
        <v>10</v>
      </c>
      <c r="E32" s="14">
        <v>10144.43</v>
      </c>
      <c r="F32" s="14">
        <v>1809</v>
      </c>
      <c r="G32" s="14">
        <v>4</v>
      </c>
      <c r="H32" s="15">
        <v>43427</v>
      </c>
      <c r="I32" s="18" t="s">
        <v>96</v>
      </c>
    </row>
    <row r="33" spans="1:16" s="5" customFormat="1" ht="26.1" customHeight="1" x14ac:dyDescent="0.2">
      <c r="A33" s="12">
        <v>30</v>
      </c>
      <c r="B33" s="13" t="s">
        <v>97</v>
      </c>
      <c r="C33" s="13" t="s">
        <v>98</v>
      </c>
      <c r="D33" s="13" t="s">
        <v>15</v>
      </c>
      <c r="E33" s="14">
        <v>9982.85</v>
      </c>
      <c r="F33" s="14">
        <v>1768</v>
      </c>
      <c r="G33" s="14">
        <v>5</v>
      </c>
      <c r="H33" s="15" t="s">
        <v>11</v>
      </c>
      <c r="I33" s="18" t="s">
        <v>26</v>
      </c>
    </row>
    <row r="34" spans="1:16" s="5" customFormat="1" ht="26.1" customHeight="1" x14ac:dyDescent="0.2">
      <c r="A34" s="12">
        <v>31</v>
      </c>
      <c r="B34" s="13" t="s">
        <v>99</v>
      </c>
      <c r="C34" s="25" t="s">
        <v>100</v>
      </c>
      <c r="D34" s="13"/>
      <c r="E34" s="14">
        <v>7008.4</v>
      </c>
      <c r="F34" s="14">
        <v>1562</v>
      </c>
      <c r="G34" s="14">
        <v>4</v>
      </c>
      <c r="H34" s="15">
        <v>43455</v>
      </c>
      <c r="I34" s="18" t="s">
        <v>101</v>
      </c>
      <c r="N34" s="17"/>
      <c r="P34" s="26"/>
    </row>
    <row r="35" spans="1:16" s="5" customFormat="1" ht="26.1" customHeight="1" x14ac:dyDescent="0.2">
      <c r="A35" s="12">
        <v>32</v>
      </c>
      <c r="B35" s="13" t="s">
        <v>102</v>
      </c>
      <c r="C35" s="13" t="s">
        <v>103</v>
      </c>
      <c r="D35" s="13" t="s">
        <v>104</v>
      </c>
      <c r="E35" s="14">
        <v>6986.1</v>
      </c>
      <c r="F35" s="14">
        <v>1885</v>
      </c>
      <c r="G35" s="14">
        <v>8</v>
      </c>
      <c r="H35" s="15" t="s">
        <v>42</v>
      </c>
      <c r="I35" s="18" t="s">
        <v>49</v>
      </c>
      <c r="N35" s="17"/>
      <c r="P35" s="26"/>
    </row>
    <row r="36" spans="1:16" ht="26.1" customHeight="1" x14ac:dyDescent="0.25">
      <c r="A36" s="12">
        <v>33</v>
      </c>
      <c r="B36" s="13" t="s">
        <v>105</v>
      </c>
      <c r="C36" s="13" t="s">
        <v>106</v>
      </c>
      <c r="D36" s="13" t="s">
        <v>107</v>
      </c>
      <c r="E36" s="14">
        <v>6245</v>
      </c>
      <c r="F36" s="14">
        <v>1226</v>
      </c>
      <c r="G36" s="14">
        <v>3</v>
      </c>
      <c r="H36" s="15" t="s">
        <v>108</v>
      </c>
      <c r="I36" s="18" t="s">
        <v>56</v>
      </c>
    </row>
    <row r="37" spans="1:16" ht="26.1" customHeight="1" x14ac:dyDescent="0.25">
      <c r="A37" s="12">
        <v>34</v>
      </c>
      <c r="B37" s="13" t="s">
        <v>109</v>
      </c>
      <c r="C37" s="19" t="s">
        <v>110</v>
      </c>
      <c r="D37" s="13" t="s">
        <v>15</v>
      </c>
      <c r="E37" s="14">
        <v>5882.73</v>
      </c>
      <c r="F37" s="14">
        <v>1053</v>
      </c>
      <c r="G37" s="14">
        <v>2</v>
      </c>
      <c r="H37" s="15" t="s">
        <v>111</v>
      </c>
      <c r="I37" s="18" t="s">
        <v>29</v>
      </c>
    </row>
    <row r="38" spans="1:16" ht="26.1" customHeight="1" x14ac:dyDescent="0.25">
      <c r="A38" s="12">
        <v>35</v>
      </c>
      <c r="B38" s="13" t="s">
        <v>112</v>
      </c>
      <c r="C38" s="25" t="s">
        <v>113</v>
      </c>
      <c r="D38" s="13" t="s">
        <v>10</v>
      </c>
      <c r="E38" s="14">
        <v>3729</v>
      </c>
      <c r="F38" s="14">
        <v>311</v>
      </c>
      <c r="G38" s="14">
        <v>4</v>
      </c>
      <c r="H38" s="15">
        <v>43413</v>
      </c>
      <c r="I38" s="18" t="s">
        <v>114</v>
      </c>
    </row>
    <row r="39" spans="1:16" ht="26.1" customHeight="1" x14ac:dyDescent="0.25">
      <c r="A39" s="12">
        <v>36</v>
      </c>
      <c r="B39" s="13" t="s">
        <v>115</v>
      </c>
      <c r="C39" s="19" t="s">
        <v>116</v>
      </c>
      <c r="D39" s="13" t="s">
        <v>15</v>
      </c>
      <c r="E39" s="14">
        <v>3003.65</v>
      </c>
      <c r="F39" s="14">
        <v>488</v>
      </c>
      <c r="G39" s="14">
        <v>2</v>
      </c>
      <c r="H39" s="15" t="s">
        <v>117</v>
      </c>
      <c r="I39" s="18" t="s">
        <v>26</v>
      </c>
    </row>
    <row r="40" spans="1:16" ht="26.1" customHeight="1" x14ac:dyDescent="0.25">
      <c r="A40" s="12">
        <v>37</v>
      </c>
      <c r="B40" s="13" t="s">
        <v>118</v>
      </c>
      <c r="C40" s="13" t="s">
        <v>119</v>
      </c>
      <c r="D40" s="13" t="s">
        <v>120</v>
      </c>
      <c r="E40" s="14">
        <v>2746.44</v>
      </c>
      <c r="F40" s="14">
        <v>461</v>
      </c>
      <c r="G40" s="14">
        <v>2</v>
      </c>
      <c r="H40" s="15">
        <v>43420</v>
      </c>
      <c r="I40" s="16" t="s">
        <v>36</v>
      </c>
    </row>
    <row r="41" spans="1:16" ht="26.1" customHeight="1" x14ac:dyDescent="0.25">
      <c r="A41" s="12">
        <v>38</v>
      </c>
      <c r="B41" s="13" t="s">
        <v>121</v>
      </c>
      <c r="C41" s="13" t="s">
        <v>122</v>
      </c>
      <c r="D41" s="13" t="s">
        <v>123</v>
      </c>
      <c r="E41" s="14">
        <v>1577</v>
      </c>
      <c r="F41" s="14">
        <v>343</v>
      </c>
      <c r="G41" s="14">
        <v>2</v>
      </c>
      <c r="H41" s="15" t="s">
        <v>111</v>
      </c>
      <c r="I41" s="16" t="s">
        <v>124</v>
      </c>
      <c r="M41" s="27"/>
      <c r="N41" s="17"/>
      <c r="O41" s="20"/>
      <c r="P41" s="28"/>
    </row>
    <row r="42" spans="1:16" ht="26.1" customHeight="1" x14ac:dyDescent="0.25">
      <c r="A42" s="12">
        <v>39</v>
      </c>
      <c r="B42" s="13" t="s">
        <v>125</v>
      </c>
      <c r="C42" s="13" t="s">
        <v>126</v>
      </c>
      <c r="D42" s="13" t="s">
        <v>15</v>
      </c>
      <c r="E42" s="14">
        <v>1554.2</v>
      </c>
      <c r="F42" s="14">
        <v>286</v>
      </c>
      <c r="G42" s="14">
        <v>1</v>
      </c>
      <c r="H42" s="15" t="s">
        <v>127</v>
      </c>
      <c r="I42" s="18" t="s">
        <v>29</v>
      </c>
    </row>
    <row r="43" spans="1:16" s="5" customFormat="1" ht="26.1" customHeight="1" x14ac:dyDescent="0.25">
      <c r="A43" s="12">
        <v>40</v>
      </c>
      <c r="B43" s="13" t="s">
        <v>128</v>
      </c>
      <c r="C43" s="13" t="s">
        <v>129</v>
      </c>
      <c r="D43" s="13" t="s">
        <v>130</v>
      </c>
      <c r="E43" s="14">
        <v>1420</v>
      </c>
      <c r="F43" s="14">
        <v>330</v>
      </c>
      <c r="G43" s="14">
        <v>2</v>
      </c>
      <c r="H43" s="15" t="s">
        <v>108</v>
      </c>
      <c r="I43" s="16" t="s">
        <v>124</v>
      </c>
      <c r="J43"/>
      <c r="K43"/>
    </row>
    <row r="44" spans="1:16" s="5" customFormat="1" ht="26.1" customHeight="1" x14ac:dyDescent="0.2">
      <c r="A44" s="12">
        <v>41</v>
      </c>
      <c r="B44" s="13" t="s">
        <v>131</v>
      </c>
      <c r="C44" s="13" t="s">
        <v>132</v>
      </c>
      <c r="D44" s="13" t="s">
        <v>133</v>
      </c>
      <c r="E44" s="14">
        <v>1370.58</v>
      </c>
      <c r="F44" s="14">
        <v>373</v>
      </c>
      <c r="G44" s="14">
        <v>4</v>
      </c>
      <c r="H44" s="21">
        <v>43427</v>
      </c>
      <c r="I44" s="29" t="s">
        <v>77</v>
      </c>
      <c r="J44" s="30"/>
    </row>
    <row r="45" spans="1:16" s="5" customFormat="1" ht="26.1" customHeight="1" x14ac:dyDescent="0.25">
      <c r="A45" s="12">
        <v>42</v>
      </c>
      <c r="B45" s="13" t="s">
        <v>134</v>
      </c>
      <c r="C45" s="13" t="s">
        <v>135</v>
      </c>
      <c r="D45" s="13" t="s">
        <v>69</v>
      </c>
      <c r="E45" s="14">
        <v>1321</v>
      </c>
      <c r="F45" s="14">
        <v>262</v>
      </c>
      <c r="G45" s="14">
        <v>3</v>
      </c>
      <c r="H45" s="15" t="s">
        <v>111</v>
      </c>
      <c r="I45" s="18" t="s">
        <v>56</v>
      </c>
      <c r="J45"/>
      <c r="K45"/>
    </row>
    <row r="46" spans="1:16" s="5" customFormat="1" ht="26.1" customHeight="1" x14ac:dyDescent="0.25">
      <c r="A46" s="12">
        <v>43</v>
      </c>
      <c r="B46" s="13" t="s">
        <v>136</v>
      </c>
      <c r="C46" s="13" t="s">
        <v>137</v>
      </c>
      <c r="D46" s="13" t="s">
        <v>15</v>
      </c>
      <c r="E46" s="14">
        <v>1275.9000000000001</v>
      </c>
      <c r="F46" s="14">
        <v>232</v>
      </c>
      <c r="G46" s="14">
        <v>1</v>
      </c>
      <c r="H46" s="15">
        <v>43378</v>
      </c>
      <c r="I46" s="16" t="s">
        <v>36</v>
      </c>
      <c r="J46"/>
      <c r="K46"/>
    </row>
    <row r="47" spans="1:16" s="5" customFormat="1" ht="26.1" customHeight="1" x14ac:dyDescent="0.25">
      <c r="A47" s="12">
        <v>44</v>
      </c>
      <c r="B47" s="13" t="s">
        <v>138</v>
      </c>
      <c r="C47" s="13" t="s">
        <v>139</v>
      </c>
      <c r="D47" s="13" t="s">
        <v>140</v>
      </c>
      <c r="E47" s="14">
        <v>1076.3</v>
      </c>
      <c r="F47" s="14">
        <v>183</v>
      </c>
      <c r="G47" s="14">
        <v>3</v>
      </c>
      <c r="H47" s="15" t="s">
        <v>111</v>
      </c>
      <c r="I47" s="16" t="s">
        <v>77</v>
      </c>
      <c r="J47"/>
      <c r="K47"/>
    </row>
    <row r="48" spans="1:16" s="5" customFormat="1" ht="26.1" customHeight="1" x14ac:dyDescent="0.25">
      <c r="A48" s="12">
        <v>45</v>
      </c>
      <c r="B48" s="13" t="s">
        <v>141</v>
      </c>
      <c r="C48" s="13" t="s">
        <v>142</v>
      </c>
      <c r="D48" s="13" t="s">
        <v>143</v>
      </c>
      <c r="E48" s="14">
        <v>1026</v>
      </c>
      <c r="F48" s="14">
        <v>215</v>
      </c>
      <c r="G48" s="14">
        <v>4</v>
      </c>
      <c r="H48" s="15" t="s">
        <v>111</v>
      </c>
      <c r="I48" s="16" t="s">
        <v>94</v>
      </c>
      <c r="J48"/>
      <c r="K48"/>
    </row>
    <row r="49" spans="1:17" s="5" customFormat="1" ht="26.1" customHeight="1" x14ac:dyDescent="0.25">
      <c r="A49" s="12">
        <v>46</v>
      </c>
      <c r="B49" s="13" t="s">
        <v>144</v>
      </c>
      <c r="C49" s="13" t="s">
        <v>145</v>
      </c>
      <c r="D49" s="13" t="s">
        <v>146</v>
      </c>
      <c r="E49" s="14">
        <v>947.17</v>
      </c>
      <c r="F49" s="14">
        <v>166</v>
      </c>
      <c r="G49" s="14">
        <v>2</v>
      </c>
      <c r="H49" s="15" t="s">
        <v>117</v>
      </c>
      <c r="I49" s="18" t="s">
        <v>39</v>
      </c>
      <c r="J49"/>
      <c r="K49"/>
    </row>
    <row r="50" spans="1:17" s="5" customFormat="1" ht="26.1" customHeight="1" x14ac:dyDescent="0.25">
      <c r="A50" s="12">
        <v>47</v>
      </c>
      <c r="B50" s="13" t="s">
        <v>147</v>
      </c>
      <c r="C50" s="13" t="s">
        <v>148</v>
      </c>
      <c r="D50" s="13" t="s">
        <v>15</v>
      </c>
      <c r="E50" s="14">
        <v>768</v>
      </c>
      <c r="F50" s="14">
        <v>207</v>
      </c>
      <c r="G50" s="14">
        <v>1</v>
      </c>
      <c r="H50" s="15">
        <v>43406</v>
      </c>
      <c r="I50" s="16" t="s">
        <v>17</v>
      </c>
      <c r="J50"/>
      <c r="K50"/>
    </row>
    <row r="51" spans="1:17" ht="26.1" customHeight="1" x14ac:dyDescent="0.25">
      <c r="A51" s="12">
        <v>48</v>
      </c>
      <c r="B51" s="13" t="s">
        <v>149</v>
      </c>
      <c r="C51" s="13" t="s">
        <v>149</v>
      </c>
      <c r="D51" s="13" t="s">
        <v>10</v>
      </c>
      <c r="E51" s="14">
        <v>672</v>
      </c>
      <c r="F51" s="14">
        <v>296</v>
      </c>
      <c r="G51" s="14">
        <v>1</v>
      </c>
      <c r="H51" s="15">
        <v>43399</v>
      </c>
      <c r="I51" s="16" t="s">
        <v>12</v>
      </c>
      <c r="M51" s="27"/>
      <c r="N51" s="17"/>
      <c r="O51" s="20"/>
      <c r="P51" s="28"/>
    </row>
    <row r="52" spans="1:17" s="5" customFormat="1" ht="26.1" customHeight="1" x14ac:dyDescent="0.25">
      <c r="A52" s="12">
        <v>49</v>
      </c>
      <c r="B52" s="13" t="s">
        <v>150</v>
      </c>
      <c r="C52" s="13" t="s">
        <v>150</v>
      </c>
      <c r="D52" s="13" t="s">
        <v>10</v>
      </c>
      <c r="E52" s="14">
        <v>640</v>
      </c>
      <c r="F52" s="14">
        <v>238</v>
      </c>
      <c r="G52" s="14">
        <v>4</v>
      </c>
      <c r="H52" s="15">
        <v>43189</v>
      </c>
      <c r="I52" s="16" t="s">
        <v>151</v>
      </c>
      <c r="J52"/>
      <c r="K52"/>
    </row>
    <row r="53" spans="1:17" s="43" customFormat="1" ht="26.1" customHeight="1" x14ac:dyDescent="0.2">
      <c r="A53" s="12">
        <v>50</v>
      </c>
      <c r="B53" s="60" t="s">
        <v>328</v>
      </c>
      <c r="C53" s="60" t="s">
        <v>329</v>
      </c>
      <c r="D53" s="60" t="s">
        <v>330</v>
      </c>
      <c r="E53" s="61">
        <v>520.5</v>
      </c>
      <c r="F53" s="61">
        <v>117</v>
      </c>
      <c r="G53" s="62">
        <v>1</v>
      </c>
      <c r="H53" s="63">
        <v>43420</v>
      </c>
      <c r="I53" s="67" t="s">
        <v>331</v>
      </c>
      <c r="J53" s="56"/>
      <c r="K53" s="66"/>
      <c r="L53" s="68"/>
    </row>
    <row r="54" spans="1:17" s="5" customFormat="1" ht="26.1" customHeight="1" x14ac:dyDescent="0.2">
      <c r="A54" s="12">
        <v>51</v>
      </c>
      <c r="B54" s="13" t="s">
        <v>152</v>
      </c>
      <c r="C54" s="19" t="s">
        <v>153</v>
      </c>
      <c r="D54" s="13" t="s">
        <v>120</v>
      </c>
      <c r="E54" s="14">
        <v>424</v>
      </c>
      <c r="F54" s="14">
        <v>75</v>
      </c>
      <c r="G54" s="14">
        <v>1</v>
      </c>
      <c r="H54" s="15">
        <v>43427</v>
      </c>
      <c r="I54" s="18" t="s">
        <v>29</v>
      </c>
    </row>
    <row r="55" spans="1:17" ht="26.1" customHeight="1" x14ac:dyDescent="0.25">
      <c r="A55" s="12">
        <v>52</v>
      </c>
      <c r="B55" s="60" t="s">
        <v>323</v>
      </c>
      <c r="C55" s="60" t="s">
        <v>324</v>
      </c>
      <c r="D55" s="60" t="s">
        <v>157</v>
      </c>
      <c r="E55" s="61">
        <v>418</v>
      </c>
      <c r="F55" s="61">
        <v>110</v>
      </c>
      <c r="G55" s="62">
        <v>1</v>
      </c>
      <c r="H55" s="63" t="s">
        <v>35</v>
      </c>
      <c r="I55" s="64" t="s">
        <v>49</v>
      </c>
      <c r="K55" s="65"/>
      <c r="P55" s="35"/>
    </row>
    <row r="56" spans="1:17" s="5" customFormat="1" ht="26.1" customHeight="1" x14ac:dyDescent="0.25">
      <c r="A56" s="12">
        <v>53</v>
      </c>
      <c r="B56" s="13" t="s">
        <v>154</v>
      </c>
      <c r="C56" s="13" t="s">
        <v>154</v>
      </c>
      <c r="D56" s="13" t="s">
        <v>10</v>
      </c>
      <c r="E56" s="14">
        <v>320</v>
      </c>
      <c r="F56" s="14">
        <v>160</v>
      </c>
      <c r="G56" s="14">
        <v>1</v>
      </c>
      <c r="H56" s="15">
        <v>41544</v>
      </c>
      <c r="I56" s="18" t="s">
        <v>155</v>
      </c>
      <c r="J56"/>
      <c r="K56"/>
    </row>
    <row r="57" spans="1:17" ht="26.1" customHeight="1" x14ac:dyDescent="0.25">
      <c r="A57" s="12">
        <v>54</v>
      </c>
      <c r="B57" s="13" t="s">
        <v>156</v>
      </c>
      <c r="C57" s="13" t="s">
        <v>156</v>
      </c>
      <c r="D57" s="13" t="s">
        <v>157</v>
      </c>
      <c r="E57" s="14">
        <v>319</v>
      </c>
      <c r="F57" s="14">
        <v>94</v>
      </c>
      <c r="G57" s="14">
        <v>1</v>
      </c>
      <c r="H57" s="15" t="s">
        <v>117</v>
      </c>
      <c r="I57" s="31" t="s">
        <v>56</v>
      </c>
      <c r="M57" s="27"/>
      <c r="N57" s="17"/>
      <c r="O57" s="20"/>
      <c r="P57" s="28"/>
    </row>
    <row r="58" spans="1:17" s="5" customFormat="1" ht="26.1" customHeight="1" x14ac:dyDescent="0.2">
      <c r="A58" s="12">
        <v>55</v>
      </c>
      <c r="B58" s="13" t="s">
        <v>158</v>
      </c>
      <c r="C58" s="24" t="s">
        <v>159</v>
      </c>
      <c r="D58" s="24" t="s">
        <v>160</v>
      </c>
      <c r="E58" s="14">
        <v>247.34</v>
      </c>
      <c r="F58" s="14">
        <v>27</v>
      </c>
      <c r="G58" s="23">
        <v>1</v>
      </c>
      <c r="H58" s="15">
        <v>43392</v>
      </c>
      <c r="I58" s="29" t="s">
        <v>91</v>
      </c>
      <c r="J58" s="30"/>
      <c r="K58" s="20"/>
      <c r="L58" s="11"/>
      <c r="M58" s="20"/>
      <c r="O58" s="20"/>
      <c r="P58" s="11"/>
    </row>
    <row r="59" spans="1:17" s="43" customFormat="1" ht="26.1" customHeight="1" x14ac:dyDescent="0.2">
      <c r="A59" s="12">
        <v>56</v>
      </c>
      <c r="B59" s="60" t="s">
        <v>325</v>
      </c>
      <c r="C59" s="60" t="s">
        <v>326</v>
      </c>
      <c r="D59" s="60" t="s">
        <v>327</v>
      </c>
      <c r="E59" s="61">
        <v>208</v>
      </c>
      <c r="F59" s="61">
        <v>41</v>
      </c>
      <c r="G59" s="62">
        <v>1</v>
      </c>
      <c r="H59" s="63" t="s">
        <v>117</v>
      </c>
      <c r="I59" s="64" t="s">
        <v>49</v>
      </c>
      <c r="K59" s="66"/>
      <c r="P59" s="56"/>
      <c r="Q59" s="56"/>
    </row>
    <row r="60" spans="1:17" s="5" customFormat="1" ht="26.1" customHeight="1" x14ac:dyDescent="0.25">
      <c r="A60" s="12">
        <v>57</v>
      </c>
      <c r="B60" s="13" t="s">
        <v>161</v>
      </c>
      <c r="C60" s="13" t="s">
        <v>162</v>
      </c>
      <c r="D60" s="13" t="s">
        <v>163</v>
      </c>
      <c r="E60" s="14">
        <v>140</v>
      </c>
      <c r="F60" s="14">
        <v>70</v>
      </c>
      <c r="G60" s="14">
        <v>1</v>
      </c>
      <c r="H60" s="15" t="s">
        <v>164</v>
      </c>
      <c r="I60" s="16" t="s">
        <v>29</v>
      </c>
      <c r="J60"/>
      <c r="K60"/>
    </row>
    <row r="61" spans="1:17" s="5" customFormat="1" ht="26.1" customHeight="1" x14ac:dyDescent="0.2">
      <c r="A61" s="12">
        <v>58</v>
      </c>
      <c r="B61" s="13" t="s">
        <v>165</v>
      </c>
      <c r="C61" s="13" t="s">
        <v>166</v>
      </c>
      <c r="D61" s="13" t="s">
        <v>69</v>
      </c>
      <c r="E61" s="14">
        <v>134</v>
      </c>
      <c r="F61" s="14">
        <v>57</v>
      </c>
      <c r="G61" s="14">
        <v>1</v>
      </c>
      <c r="H61" s="21">
        <v>41691</v>
      </c>
      <c r="I61" s="29" t="s">
        <v>29</v>
      </c>
      <c r="J61" s="17"/>
    </row>
    <row r="62" spans="1:17" s="5" customFormat="1" ht="26.1" customHeight="1" x14ac:dyDescent="0.25">
      <c r="A62" s="12">
        <v>59</v>
      </c>
      <c r="B62" s="13" t="s">
        <v>167</v>
      </c>
      <c r="C62" s="13" t="s">
        <v>168</v>
      </c>
      <c r="D62" s="13" t="s">
        <v>15</v>
      </c>
      <c r="E62" s="14">
        <v>132</v>
      </c>
      <c r="F62" s="14">
        <v>66</v>
      </c>
      <c r="G62" s="14">
        <v>1</v>
      </c>
      <c r="H62" s="15">
        <v>43056</v>
      </c>
      <c r="I62" s="16" t="s">
        <v>29</v>
      </c>
      <c r="J62"/>
      <c r="K62"/>
    </row>
    <row r="63" spans="1:17" s="5" customFormat="1" ht="26.1" customHeight="1" x14ac:dyDescent="0.2">
      <c r="A63" s="12">
        <v>60</v>
      </c>
      <c r="B63" s="13" t="s">
        <v>169</v>
      </c>
      <c r="C63" s="13" t="s">
        <v>169</v>
      </c>
      <c r="D63" s="13" t="s">
        <v>10</v>
      </c>
      <c r="E63" s="14">
        <v>128</v>
      </c>
      <c r="F63" s="14">
        <v>22</v>
      </c>
      <c r="G63" s="14">
        <v>1</v>
      </c>
      <c r="H63" s="15">
        <v>43434</v>
      </c>
      <c r="I63" s="31" t="s">
        <v>170</v>
      </c>
    </row>
    <row r="64" spans="1:17" s="5" customFormat="1" ht="26.1" customHeight="1" x14ac:dyDescent="0.25">
      <c r="A64" s="12">
        <v>61</v>
      </c>
      <c r="B64" s="13" t="s">
        <v>171</v>
      </c>
      <c r="C64" s="13" t="s">
        <v>172</v>
      </c>
      <c r="D64" s="13" t="s">
        <v>69</v>
      </c>
      <c r="E64" s="14">
        <v>110</v>
      </c>
      <c r="F64" s="14">
        <v>20</v>
      </c>
      <c r="G64" s="14">
        <v>1</v>
      </c>
      <c r="H64" s="15">
        <v>42322</v>
      </c>
      <c r="I64" s="16" t="s">
        <v>29</v>
      </c>
      <c r="J64"/>
      <c r="K64"/>
    </row>
    <row r="65" spans="1:16" s="5" customFormat="1" ht="26.1" customHeight="1" x14ac:dyDescent="0.2">
      <c r="A65" s="12">
        <v>62</v>
      </c>
      <c r="B65" s="13" t="s">
        <v>173</v>
      </c>
      <c r="C65" s="13" t="s">
        <v>174</v>
      </c>
      <c r="D65" s="13" t="s">
        <v>175</v>
      </c>
      <c r="E65" s="14">
        <v>24</v>
      </c>
      <c r="F65" s="14">
        <v>8</v>
      </c>
      <c r="G65" s="14">
        <v>1</v>
      </c>
      <c r="H65" s="21">
        <v>43364</v>
      </c>
      <c r="I65" s="29" t="s">
        <v>77</v>
      </c>
      <c r="J65" s="17"/>
    </row>
    <row r="66" spans="1:16" s="5" customFormat="1" ht="26.1" customHeight="1" x14ac:dyDescent="0.2">
      <c r="A66" s="12">
        <v>63</v>
      </c>
      <c r="B66" s="13" t="s">
        <v>176</v>
      </c>
      <c r="C66" s="13" t="s">
        <v>177</v>
      </c>
      <c r="D66" s="13" t="s">
        <v>178</v>
      </c>
      <c r="E66" s="14">
        <v>1</v>
      </c>
      <c r="F66" s="14">
        <v>3</v>
      </c>
      <c r="G66" s="14">
        <v>1</v>
      </c>
      <c r="H66" s="21">
        <v>43420</v>
      </c>
      <c r="I66" s="16" t="s">
        <v>91</v>
      </c>
      <c r="J66" s="17"/>
    </row>
    <row r="67" spans="1:16" s="5" customFormat="1" ht="26.1" customHeight="1" x14ac:dyDescent="0.25">
      <c r="B67" s="32"/>
      <c r="C67" s="32"/>
      <c r="D67" s="32"/>
      <c r="E67" s="33"/>
      <c r="F67" s="33"/>
      <c r="G67" s="34"/>
      <c r="J67"/>
      <c r="K67"/>
      <c r="L67"/>
      <c r="M67" s="35"/>
      <c r="N67" s="27"/>
      <c r="O67" s="35"/>
      <c r="P67" s="26"/>
    </row>
    <row r="68" spans="1:16" s="5" customFormat="1" ht="26.1" customHeight="1" thickBot="1" x14ac:dyDescent="0.3">
      <c r="B68" s="32"/>
      <c r="C68" s="32"/>
      <c r="D68" s="32"/>
      <c r="E68" s="36">
        <f>SUM(E4:E67)</f>
        <v>2265556.59</v>
      </c>
      <c r="F68" s="36">
        <f>SUM(F4:F67)</f>
        <v>416818</v>
      </c>
      <c r="H68" s="20"/>
      <c r="J68"/>
      <c r="K68"/>
      <c r="L68"/>
      <c r="M68"/>
      <c r="N68"/>
      <c r="O68"/>
      <c r="P68"/>
    </row>
  </sheetData>
  <sortState xmlns:xlrd2="http://schemas.microsoft.com/office/spreadsheetml/2017/richdata2" ref="A5:I66">
    <sortCondition descending="1" ref="E4:E66"/>
  </sortState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1895-47B7-47A7-9B4A-5BBC99D681D2}">
  <dimension ref="A1:P63"/>
  <sheetViews>
    <sheetView topLeftCell="A53" workbookViewId="0">
      <selection activeCell="E63" sqref="E63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192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</v>
      </c>
      <c r="C4" s="19" t="s">
        <v>27</v>
      </c>
      <c r="D4" s="13" t="s">
        <v>10</v>
      </c>
      <c r="E4" s="14">
        <v>388542.57</v>
      </c>
      <c r="F4" s="14">
        <v>67058</v>
      </c>
      <c r="G4" s="14">
        <v>17</v>
      </c>
      <c r="H4" s="15" t="s">
        <v>28</v>
      </c>
      <c r="I4" s="18" t="s">
        <v>29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197800</v>
      </c>
      <c r="F5" s="14">
        <v>35718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194</v>
      </c>
      <c r="C6" s="19" t="s">
        <v>193</v>
      </c>
      <c r="D6" s="13" t="s">
        <v>203</v>
      </c>
      <c r="E6" s="14">
        <v>155950.07999999999</v>
      </c>
      <c r="F6" s="14">
        <v>34070</v>
      </c>
      <c r="G6" s="14">
        <v>17</v>
      </c>
      <c r="H6" s="15" t="s">
        <v>204</v>
      </c>
      <c r="I6" s="16" t="s">
        <v>36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221</v>
      </c>
      <c r="C7" s="13" t="s">
        <v>221</v>
      </c>
      <c r="D7" s="13" t="s">
        <v>10</v>
      </c>
      <c r="E7" s="14">
        <v>144588</v>
      </c>
      <c r="F7" s="14">
        <v>29278</v>
      </c>
      <c r="G7" s="14">
        <v>20</v>
      </c>
      <c r="H7" s="15" t="s">
        <v>204</v>
      </c>
      <c r="I7" s="18" t="s">
        <v>56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210</v>
      </c>
      <c r="C8" s="13" t="s">
        <v>211</v>
      </c>
      <c r="D8" s="13" t="s">
        <v>15</v>
      </c>
      <c r="E8" s="14">
        <v>144161.13</v>
      </c>
      <c r="F8" s="14">
        <v>23669</v>
      </c>
      <c r="G8" s="14">
        <v>27</v>
      </c>
      <c r="H8" s="15" t="s">
        <v>207</v>
      </c>
      <c r="I8" s="18" t="s">
        <v>21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115280.57</v>
      </c>
      <c r="F9" s="14">
        <v>20196</v>
      </c>
      <c r="G9" s="14">
        <v>10</v>
      </c>
      <c r="H9" s="15" t="s">
        <v>16</v>
      </c>
      <c r="I9" s="18" t="s">
        <v>29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59</v>
      </c>
      <c r="C10" s="19" t="s">
        <v>60</v>
      </c>
      <c r="D10" s="13" t="s">
        <v>15</v>
      </c>
      <c r="E10" s="14">
        <v>101588.77</v>
      </c>
      <c r="F10" s="14">
        <v>21488</v>
      </c>
      <c r="G10" s="14">
        <v>12</v>
      </c>
      <c r="H10" s="15" t="s">
        <v>28</v>
      </c>
      <c r="I10" s="16" t="s">
        <v>26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18</v>
      </c>
      <c r="C11" s="13" t="s">
        <v>19</v>
      </c>
      <c r="D11" s="13" t="s">
        <v>20</v>
      </c>
      <c r="E11" s="14">
        <v>72329.87</v>
      </c>
      <c r="F11" s="14">
        <v>12229</v>
      </c>
      <c r="G11" s="14">
        <v>11</v>
      </c>
      <c r="H11" s="15">
        <v>43406</v>
      </c>
      <c r="I11" s="18" t="s">
        <v>21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13</v>
      </c>
      <c r="C12" s="13" t="s">
        <v>14</v>
      </c>
      <c r="D12" s="13" t="s">
        <v>15</v>
      </c>
      <c r="E12" s="14">
        <v>66068.75</v>
      </c>
      <c r="F12" s="14">
        <v>13829</v>
      </c>
      <c r="G12" s="14">
        <v>19</v>
      </c>
      <c r="H12" s="15" t="s">
        <v>16</v>
      </c>
      <c r="I12" s="18" t="s">
        <v>17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125</v>
      </c>
      <c r="C13" s="13" t="s">
        <v>126</v>
      </c>
      <c r="D13" s="13" t="s">
        <v>15</v>
      </c>
      <c r="E13" s="14">
        <v>47142.89</v>
      </c>
      <c r="F13" s="14">
        <v>8240</v>
      </c>
      <c r="G13" s="14">
        <v>14</v>
      </c>
      <c r="H13" s="15" t="s">
        <v>127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195</v>
      </c>
      <c r="C14" s="19" t="s">
        <v>205</v>
      </c>
      <c r="D14" s="13" t="s">
        <v>45</v>
      </c>
      <c r="E14" s="14">
        <v>41984.99</v>
      </c>
      <c r="F14" s="14">
        <v>7316</v>
      </c>
      <c r="G14" s="14">
        <v>7</v>
      </c>
      <c r="H14" s="15" t="s">
        <v>207</v>
      </c>
      <c r="I14" s="18" t="s">
        <v>29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244</v>
      </c>
      <c r="C15" s="13" t="s">
        <v>245</v>
      </c>
      <c r="D15" s="13" t="s">
        <v>15</v>
      </c>
      <c r="E15" s="14">
        <v>40994</v>
      </c>
      <c r="F15" s="14">
        <v>7388</v>
      </c>
      <c r="G15" s="14">
        <v>13</v>
      </c>
      <c r="H15" s="15" t="s">
        <v>207</v>
      </c>
      <c r="I15" s="18" t="s">
        <v>39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72</v>
      </c>
      <c r="C16" s="19" t="s">
        <v>73</v>
      </c>
      <c r="D16" s="13" t="s">
        <v>45</v>
      </c>
      <c r="E16" s="14">
        <v>36800.730000000003</v>
      </c>
      <c r="F16" s="14">
        <v>6087</v>
      </c>
      <c r="G16" s="14">
        <v>5</v>
      </c>
      <c r="H16" s="15" t="s">
        <v>28</v>
      </c>
      <c r="I16" s="18" t="s">
        <v>29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226</v>
      </c>
      <c r="C17" s="13" t="s">
        <v>227</v>
      </c>
      <c r="D17" s="13" t="s">
        <v>15</v>
      </c>
      <c r="E17" s="14">
        <v>35503</v>
      </c>
      <c r="F17" s="14">
        <v>6432</v>
      </c>
      <c r="G17" s="14">
        <v>18</v>
      </c>
      <c r="H17" s="15" t="s">
        <v>204</v>
      </c>
      <c r="I17" s="16" t="s">
        <v>94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224</v>
      </c>
      <c r="C18" s="13" t="s">
        <v>225</v>
      </c>
      <c r="D18" s="13" t="s">
        <v>133</v>
      </c>
      <c r="E18" s="14">
        <v>35053</v>
      </c>
      <c r="F18" s="14">
        <v>8312</v>
      </c>
      <c r="G18" s="14">
        <v>18</v>
      </c>
      <c r="H18" s="15" t="s">
        <v>209</v>
      </c>
      <c r="I18" s="18" t="s">
        <v>56</v>
      </c>
      <c r="J18" s="17"/>
      <c r="L18" s="11"/>
      <c r="M18" s="11"/>
      <c r="N18" s="11"/>
      <c r="O18" s="20"/>
    </row>
    <row r="19" spans="1:16" s="5" customFormat="1" ht="26.1" customHeight="1" x14ac:dyDescent="0.2">
      <c r="A19" s="12">
        <v>16</v>
      </c>
      <c r="B19" s="13" t="s">
        <v>197</v>
      </c>
      <c r="C19" s="39" t="s">
        <v>196</v>
      </c>
      <c r="D19" s="13" t="s">
        <v>206</v>
      </c>
      <c r="E19" s="14">
        <v>34318.53</v>
      </c>
      <c r="F19" s="14">
        <v>8103</v>
      </c>
      <c r="G19" s="14">
        <v>15</v>
      </c>
      <c r="H19" s="15" t="s">
        <v>207</v>
      </c>
      <c r="I19" s="18" t="s">
        <v>29</v>
      </c>
      <c r="J19" s="20"/>
      <c r="M19" s="11"/>
      <c r="O19" s="20"/>
    </row>
    <row r="20" spans="1:16" s="5" customFormat="1" ht="26.1" customHeight="1" x14ac:dyDescent="0.25">
      <c r="A20" s="12">
        <v>17</v>
      </c>
      <c r="B20" s="13" t="s">
        <v>199</v>
      </c>
      <c r="C20" s="25" t="s">
        <v>198</v>
      </c>
      <c r="D20" s="13" t="s">
        <v>15</v>
      </c>
      <c r="E20" s="14">
        <v>33127.65</v>
      </c>
      <c r="F20" s="14">
        <v>5879</v>
      </c>
      <c r="G20" s="14">
        <v>12</v>
      </c>
      <c r="H20" s="15" t="s">
        <v>204</v>
      </c>
      <c r="I20" s="18" t="s">
        <v>29</v>
      </c>
      <c r="J20"/>
      <c r="K20"/>
      <c r="M20" s="11"/>
    </row>
    <row r="21" spans="1:16" s="5" customFormat="1" ht="26.1" customHeight="1" x14ac:dyDescent="0.2">
      <c r="A21" s="12">
        <v>18</v>
      </c>
      <c r="B21" s="13" t="s">
        <v>40</v>
      </c>
      <c r="C21" s="13" t="s">
        <v>41</v>
      </c>
      <c r="D21" s="13" t="s">
        <v>15</v>
      </c>
      <c r="E21" s="14">
        <v>30434.84</v>
      </c>
      <c r="F21" s="14">
        <v>5195</v>
      </c>
      <c r="G21" s="14">
        <v>10</v>
      </c>
      <c r="H21" s="15" t="s">
        <v>42</v>
      </c>
      <c r="I21" s="18" t="s">
        <v>17</v>
      </c>
    </row>
    <row r="22" spans="1:16" s="5" customFormat="1" ht="26.1" customHeight="1" x14ac:dyDescent="0.2">
      <c r="A22" s="12">
        <v>19</v>
      </c>
      <c r="B22" s="13" t="s">
        <v>216</v>
      </c>
      <c r="C22" s="24" t="s">
        <v>217</v>
      </c>
      <c r="D22" s="13" t="s">
        <v>15</v>
      </c>
      <c r="E22" s="14">
        <v>29057.52</v>
      </c>
      <c r="F22" s="14">
        <v>5968</v>
      </c>
      <c r="G22" s="23">
        <v>6</v>
      </c>
      <c r="H22" s="15" t="s">
        <v>218</v>
      </c>
      <c r="I22" s="18" t="s">
        <v>101</v>
      </c>
      <c r="M22" s="11"/>
      <c r="N22" s="11"/>
      <c r="O22" s="20"/>
    </row>
    <row r="23" spans="1:16" s="5" customFormat="1" ht="26.1" customHeight="1" x14ac:dyDescent="0.2">
      <c r="A23" s="12">
        <v>20</v>
      </c>
      <c r="B23" s="13" t="s">
        <v>200</v>
      </c>
      <c r="C23" s="22" t="s">
        <v>208</v>
      </c>
      <c r="D23" s="13" t="s">
        <v>45</v>
      </c>
      <c r="E23" s="14">
        <v>28864.59</v>
      </c>
      <c r="F23" s="14">
        <v>4742</v>
      </c>
      <c r="G23" s="23">
        <v>5</v>
      </c>
      <c r="H23" s="15" t="s">
        <v>204</v>
      </c>
      <c r="I23" s="18" t="s">
        <v>29</v>
      </c>
      <c r="M23" s="11"/>
      <c r="N23" s="11"/>
    </row>
    <row r="24" spans="1:16" s="5" customFormat="1" ht="26.1" customHeight="1" x14ac:dyDescent="0.2">
      <c r="A24" s="12">
        <v>21</v>
      </c>
      <c r="B24" s="13" t="s">
        <v>243</v>
      </c>
      <c r="C24" s="13" t="s">
        <v>242</v>
      </c>
      <c r="D24" s="13" t="s">
        <v>120</v>
      </c>
      <c r="E24" s="14">
        <v>27761</v>
      </c>
      <c r="F24" s="14">
        <v>4954</v>
      </c>
      <c r="G24" s="14">
        <v>16</v>
      </c>
      <c r="H24" s="15" t="s">
        <v>127</v>
      </c>
      <c r="I24" s="18" t="s">
        <v>39</v>
      </c>
      <c r="J24" s="11"/>
    </row>
    <row r="25" spans="1:16" s="5" customFormat="1" ht="26.1" customHeight="1" x14ac:dyDescent="0.2">
      <c r="A25" s="12">
        <v>22</v>
      </c>
      <c r="B25" s="13" t="s">
        <v>222</v>
      </c>
      <c r="C25" s="13" t="s">
        <v>223</v>
      </c>
      <c r="D25" s="13" t="s">
        <v>45</v>
      </c>
      <c r="E25" s="14">
        <v>23163</v>
      </c>
      <c r="F25" s="14">
        <v>5138</v>
      </c>
      <c r="G25" s="14">
        <v>14</v>
      </c>
      <c r="H25" s="15" t="s">
        <v>127</v>
      </c>
      <c r="I25" s="18" t="s">
        <v>56</v>
      </c>
      <c r="J25" s="11"/>
    </row>
    <row r="26" spans="1:16" s="5" customFormat="1" ht="26.1" customHeight="1" x14ac:dyDescent="0.2">
      <c r="A26" s="12">
        <v>23</v>
      </c>
      <c r="B26" s="13" t="s">
        <v>61</v>
      </c>
      <c r="C26" s="13" t="s">
        <v>62</v>
      </c>
      <c r="D26" s="13" t="s">
        <v>63</v>
      </c>
      <c r="E26" s="14">
        <v>17907.93</v>
      </c>
      <c r="F26" s="14">
        <v>3124</v>
      </c>
      <c r="G26" s="14">
        <v>9</v>
      </c>
      <c r="H26" s="15" t="s">
        <v>42</v>
      </c>
      <c r="I26" s="18" t="s">
        <v>21</v>
      </c>
      <c r="J26" s="11"/>
    </row>
    <row r="27" spans="1:16" s="5" customFormat="1" ht="26.1" customHeight="1" x14ac:dyDescent="0.2">
      <c r="A27" s="12">
        <v>24</v>
      </c>
      <c r="B27" s="13" t="s">
        <v>52</v>
      </c>
      <c r="C27" s="13" t="s">
        <v>53</v>
      </c>
      <c r="D27" s="13" t="s">
        <v>54</v>
      </c>
      <c r="E27" s="14">
        <v>17202</v>
      </c>
      <c r="F27" s="14">
        <v>3882</v>
      </c>
      <c r="G27" s="14">
        <v>2</v>
      </c>
      <c r="H27" s="15">
        <v>43385</v>
      </c>
      <c r="I27" s="18" t="s">
        <v>29</v>
      </c>
      <c r="J27" s="11"/>
    </row>
    <row r="28" spans="1:16" s="5" customFormat="1" ht="26.1" customHeight="1" x14ac:dyDescent="0.2">
      <c r="A28" s="12">
        <v>25</v>
      </c>
      <c r="B28" s="13" t="s">
        <v>202</v>
      </c>
      <c r="C28" s="19" t="s">
        <v>201</v>
      </c>
      <c r="D28" s="13" t="s">
        <v>15</v>
      </c>
      <c r="E28" s="14">
        <v>15360.83</v>
      </c>
      <c r="F28" s="14">
        <v>3143</v>
      </c>
      <c r="G28" s="14">
        <v>11</v>
      </c>
      <c r="H28" s="15" t="s">
        <v>209</v>
      </c>
      <c r="I28" s="18" t="s">
        <v>29</v>
      </c>
      <c r="J28" s="11"/>
    </row>
    <row r="29" spans="1:16" s="5" customFormat="1" ht="26.1" customHeight="1" x14ac:dyDescent="0.2">
      <c r="A29" s="12">
        <v>26</v>
      </c>
      <c r="B29" s="13" t="s">
        <v>55</v>
      </c>
      <c r="C29" s="13" t="s">
        <v>55</v>
      </c>
      <c r="D29" s="13" t="s">
        <v>45</v>
      </c>
      <c r="E29" s="14">
        <v>14068</v>
      </c>
      <c r="F29" s="14">
        <v>2321</v>
      </c>
      <c r="G29" s="14">
        <v>8</v>
      </c>
      <c r="H29" s="15">
        <v>43111</v>
      </c>
      <c r="I29" s="18" t="s">
        <v>56</v>
      </c>
      <c r="O29" s="17"/>
      <c r="P29" s="26"/>
    </row>
    <row r="30" spans="1:16" ht="26.1" customHeight="1" x14ac:dyDescent="0.25">
      <c r="A30" s="12">
        <v>27</v>
      </c>
      <c r="B30" s="13" t="s">
        <v>22</v>
      </c>
      <c r="C30" s="19" t="s">
        <v>23</v>
      </c>
      <c r="D30" s="13" t="s">
        <v>24</v>
      </c>
      <c r="E30" s="14">
        <v>12356.65</v>
      </c>
      <c r="F30" s="14">
        <v>2096</v>
      </c>
      <c r="G30" s="14">
        <v>3</v>
      </c>
      <c r="H30" s="15" t="s">
        <v>25</v>
      </c>
      <c r="I30" s="18" t="s">
        <v>26</v>
      </c>
    </row>
    <row r="31" spans="1:16" ht="26.1" customHeight="1" x14ac:dyDescent="0.25">
      <c r="A31" s="12">
        <v>28</v>
      </c>
      <c r="B31" s="13" t="s">
        <v>32</v>
      </c>
      <c r="C31" s="19" t="s">
        <v>33</v>
      </c>
      <c r="D31" s="13" t="s">
        <v>34</v>
      </c>
      <c r="E31" s="14">
        <v>11632.39</v>
      </c>
      <c r="F31" s="14">
        <v>1872</v>
      </c>
      <c r="G31" s="14">
        <v>5</v>
      </c>
      <c r="H31" s="15" t="s">
        <v>35</v>
      </c>
      <c r="I31" s="16" t="s">
        <v>36</v>
      </c>
    </row>
    <row r="32" spans="1:16" ht="26.1" customHeight="1" x14ac:dyDescent="0.25">
      <c r="A32" s="12">
        <v>29</v>
      </c>
      <c r="B32" s="13" t="s">
        <v>215</v>
      </c>
      <c r="C32" s="13" t="s">
        <v>215</v>
      </c>
      <c r="D32" s="13" t="s">
        <v>48</v>
      </c>
      <c r="E32" s="14">
        <v>8748.7800000000007</v>
      </c>
      <c r="F32" s="14">
        <v>1761</v>
      </c>
      <c r="G32" s="14">
        <v>8</v>
      </c>
      <c r="H32" s="15" t="s">
        <v>127</v>
      </c>
      <c r="I32" s="18" t="s">
        <v>49</v>
      </c>
    </row>
    <row r="33" spans="1:16" s="43" customFormat="1" ht="24.75" customHeight="1" x14ac:dyDescent="0.2">
      <c r="A33" s="12">
        <v>30</v>
      </c>
      <c r="B33" s="45" t="s">
        <v>298</v>
      </c>
      <c r="C33" s="45" t="s">
        <v>301</v>
      </c>
      <c r="D33" s="45" t="s">
        <v>303</v>
      </c>
      <c r="E33" s="47">
        <v>6691.88</v>
      </c>
      <c r="F33" s="47">
        <v>1380</v>
      </c>
      <c r="G33" s="47">
        <v>6</v>
      </c>
      <c r="H33" s="50">
        <v>43518</v>
      </c>
      <c r="I33" s="52" t="s">
        <v>49</v>
      </c>
      <c r="J33" s="42"/>
    </row>
    <row r="34" spans="1:16" ht="26.1" customHeight="1" x14ac:dyDescent="0.25">
      <c r="A34" s="12">
        <v>31</v>
      </c>
      <c r="B34" s="13" t="s">
        <v>228</v>
      </c>
      <c r="C34" s="13" t="s">
        <v>229</v>
      </c>
      <c r="D34" s="13" t="s">
        <v>15</v>
      </c>
      <c r="E34" s="14">
        <v>6031</v>
      </c>
      <c r="F34" s="14">
        <v>1199</v>
      </c>
      <c r="G34" s="14">
        <v>12</v>
      </c>
      <c r="H34" s="15" t="s">
        <v>207</v>
      </c>
      <c r="I34" s="16" t="s">
        <v>94</v>
      </c>
    </row>
    <row r="35" spans="1:16" ht="26.1" customHeight="1" x14ac:dyDescent="0.25">
      <c r="A35" s="12">
        <v>32</v>
      </c>
      <c r="B35" s="13" t="s">
        <v>231</v>
      </c>
      <c r="C35" s="13" t="s">
        <v>230</v>
      </c>
      <c r="D35" s="13" t="s">
        <v>232</v>
      </c>
      <c r="E35" s="14">
        <v>5627.1</v>
      </c>
      <c r="F35" s="14">
        <v>1432</v>
      </c>
      <c r="G35" s="14">
        <v>4</v>
      </c>
      <c r="H35" s="15" t="s">
        <v>204</v>
      </c>
      <c r="I35" s="18" t="s">
        <v>233</v>
      </c>
    </row>
    <row r="36" spans="1:16" ht="26.1" customHeight="1" x14ac:dyDescent="0.25">
      <c r="A36" s="12">
        <v>33</v>
      </c>
      <c r="B36" s="13" t="s">
        <v>136</v>
      </c>
      <c r="C36" s="13" t="s">
        <v>137</v>
      </c>
      <c r="D36" s="13" t="s">
        <v>15</v>
      </c>
      <c r="E36" s="14">
        <v>5060.45</v>
      </c>
      <c r="F36" s="14">
        <v>915</v>
      </c>
      <c r="G36" s="14">
        <v>2</v>
      </c>
      <c r="H36" s="15">
        <v>43378</v>
      </c>
      <c r="I36" s="16" t="s">
        <v>36</v>
      </c>
      <c r="M36" s="20"/>
      <c r="N36" s="27"/>
      <c r="O36" s="17"/>
      <c r="P36" s="28"/>
    </row>
    <row r="37" spans="1:16" s="5" customFormat="1" ht="26.1" customHeight="1" x14ac:dyDescent="0.25">
      <c r="A37" s="12">
        <v>34</v>
      </c>
      <c r="B37" s="13" t="s">
        <v>46</v>
      </c>
      <c r="C37" s="13" t="s">
        <v>47</v>
      </c>
      <c r="D37" s="13" t="s">
        <v>48</v>
      </c>
      <c r="E37" s="14">
        <v>4598.95</v>
      </c>
      <c r="F37" s="14">
        <v>777</v>
      </c>
      <c r="G37" s="14">
        <v>2</v>
      </c>
      <c r="H37" s="15" t="s">
        <v>25</v>
      </c>
      <c r="I37" s="31" t="s">
        <v>49</v>
      </c>
      <c r="J37"/>
      <c r="K37"/>
    </row>
    <row r="38" spans="1:16" ht="26.1" customHeight="1" x14ac:dyDescent="0.25">
      <c r="A38" s="12">
        <v>35</v>
      </c>
      <c r="B38" s="13" t="s">
        <v>239</v>
      </c>
      <c r="C38" s="13" t="s">
        <v>240</v>
      </c>
      <c r="D38" s="13" t="s">
        <v>241</v>
      </c>
      <c r="E38" s="14">
        <v>2780.6</v>
      </c>
      <c r="F38" s="14">
        <v>571</v>
      </c>
      <c r="G38" s="14">
        <v>4</v>
      </c>
      <c r="H38" s="21" t="s">
        <v>207</v>
      </c>
      <c r="I38" s="31" t="s">
        <v>237</v>
      </c>
    </row>
    <row r="39" spans="1:16" ht="26.1" customHeight="1" x14ac:dyDescent="0.25">
      <c r="A39" s="12">
        <v>36</v>
      </c>
      <c r="B39" s="13" t="s">
        <v>9</v>
      </c>
      <c r="C39" s="13" t="s">
        <v>9</v>
      </c>
      <c r="D39" s="13" t="s">
        <v>10</v>
      </c>
      <c r="E39" s="14">
        <v>2773</v>
      </c>
      <c r="F39" s="14">
        <v>484</v>
      </c>
      <c r="G39" s="14">
        <v>2</v>
      </c>
      <c r="H39" s="21" t="s">
        <v>11</v>
      </c>
      <c r="I39" s="29" t="s">
        <v>12</v>
      </c>
    </row>
    <row r="40" spans="1:16" ht="26.1" customHeight="1" x14ac:dyDescent="0.25">
      <c r="A40" s="12">
        <v>37</v>
      </c>
      <c r="B40" s="13" t="s">
        <v>333</v>
      </c>
      <c r="C40" s="19" t="s">
        <v>332</v>
      </c>
      <c r="D40" s="13" t="s">
        <v>334</v>
      </c>
      <c r="E40" s="14">
        <v>2682</v>
      </c>
      <c r="F40" s="14">
        <v>711</v>
      </c>
      <c r="G40" s="14">
        <v>6</v>
      </c>
      <c r="H40" s="21" t="s">
        <v>207</v>
      </c>
      <c r="I40" s="52" t="s">
        <v>49</v>
      </c>
      <c r="L40" s="35"/>
      <c r="M40" s="55"/>
    </row>
    <row r="41" spans="1:16" ht="26.1" customHeight="1" x14ac:dyDescent="0.25">
      <c r="A41" s="12">
        <v>38</v>
      </c>
      <c r="B41" s="13" t="s">
        <v>92</v>
      </c>
      <c r="C41" s="13" t="s">
        <v>93</v>
      </c>
      <c r="D41" s="13" t="s">
        <v>15</v>
      </c>
      <c r="E41" s="14">
        <v>2601</v>
      </c>
      <c r="F41" s="14">
        <v>525</v>
      </c>
      <c r="G41" s="14">
        <v>3</v>
      </c>
      <c r="H41" s="21" t="s">
        <v>42</v>
      </c>
      <c r="I41" s="29" t="s">
        <v>94</v>
      </c>
    </row>
    <row r="42" spans="1:16" ht="26.1" customHeight="1" x14ac:dyDescent="0.25">
      <c r="A42" s="12">
        <v>39</v>
      </c>
      <c r="B42" s="13" t="s">
        <v>213</v>
      </c>
      <c r="C42" s="13" t="s">
        <v>212</v>
      </c>
      <c r="D42" s="13" t="s">
        <v>214</v>
      </c>
      <c r="E42" s="14">
        <v>2384.8200000000002</v>
      </c>
      <c r="F42" s="14">
        <v>462</v>
      </c>
      <c r="G42" s="14">
        <v>13</v>
      </c>
      <c r="H42" s="21" t="s">
        <v>204</v>
      </c>
      <c r="I42" s="29" t="s">
        <v>77</v>
      </c>
    </row>
    <row r="43" spans="1:16" s="5" customFormat="1" ht="26.1" customHeight="1" x14ac:dyDescent="0.2">
      <c r="A43" s="12">
        <v>40</v>
      </c>
      <c r="B43" s="13" t="s">
        <v>70</v>
      </c>
      <c r="C43" s="13" t="s">
        <v>71</v>
      </c>
      <c r="D43" s="13" t="s">
        <v>15</v>
      </c>
      <c r="E43" s="14">
        <v>2279.04</v>
      </c>
      <c r="F43" s="14">
        <v>434</v>
      </c>
      <c r="G43" s="14">
        <v>1</v>
      </c>
      <c r="H43" s="21" t="s">
        <v>42</v>
      </c>
      <c r="I43" s="18" t="s">
        <v>29</v>
      </c>
      <c r="J43" s="30"/>
    </row>
    <row r="44" spans="1:16" s="5" customFormat="1" ht="26.1" customHeight="1" x14ac:dyDescent="0.25">
      <c r="A44" s="12">
        <v>41</v>
      </c>
      <c r="B44" s="13" t="s">
        <v>84</v>
      </c>
      <c r="C44" s="13" t="s">
        <v>85</v>
      </c>
      <c r="D44" s="13" t="s">
        <v>15</v>
      </c>
      <c r="E44" s="14">
        <v>2224.83</v>
      </c>
      <c r="F44" s="14">
        <v>445</v>
      </c>
      <c r="G44" s="14">
        <v>3</v>
      </c>
      <c r="H44" s="15">
        <v>43448</v>
      </c>
      <c r="I44" s="18" t="s">
        <v>26</v>
      </c>
      <c r="J44"/>
      <c r="K44"/>
    </row>
    <row r="45" spans="1:16" s="5" customFormat="1" ht="26.1" customHeight="1" x14ac:dyDescent="0.25">
      <c r="A45" s="12">
        <v>42</v>
      </c>
      <c r="B45" s="13" t="s">
        <v>105</v>
      </c>
      <c r="C45" s="13" t="s">
        <v>106</v>
      </c>
      <c r="D45" s="13" t="s">
        <v>107</v>
      </c>
      <c r="E45" s="14">
        <v>2171</v>
      </c>
      <c r="F45" s="14">
        <v>435</v>
      </c>
      <c r="G45" s="14">
        <v>2</v>
      </c>
      <c r="H45" s="15" t="s">
        <v>108</v>
      </c>
      <c r="I45" s="18" t="s">
        <v>56</v>
      </c>
      <c r="J45"/>
      <c r="K45"/>
    </row>
    <row r="46" spans="1:16" s="43" customFormat="1" ht="24.75" customHeight="1" x14ac:dyDescent="0.2">
      <c r="A46" s="12">
        <v>43</v>
      </c>
      <c r="B46" s="45" t="s">
        <v>236</v>
      </c>
      <c r="C46" s="45" t="s">
        <v>235</v>
      </c>
      <c r="D46" s="45" t="s">
        <v>160</v>
      </c>
      <c r="E46" s="47">
        <v>1989</v>
      </c>
      <c r="F46" s="47">
        <v>413</v>
      </c>
      <c r="G46" s="47">
        <v>4</v>
      </c>
      <c r="H46" s="50">
        <v>43504</v>
      </c>
      <c r="I46" s="52" t="s">
        <v>237</v>
      </c>
      <c r="J46" s="42"/>
    </row>
    <row r="47" spans="1:16" s="43" customFormat="1" ht="26.1" customHeight="1" x14ac:dyDescent="0.2">
      <c r="A47" s="12">
        <v>44</v>
      </c>
      <c r="B47" s="45" t="s">
        <v>150</v>
      </c>
      <c r="C47" s="45" t="s">
        <v>150</v>
      </c>
      <c r="D47" s="45" t="s">
        <v>10</v>
      </c>
      <c r="E47" s="47">
        <v>1589.5</v>
      </c>
      <c r="F47" s="47">
        <v>556</v>
      </c>
      <c r="G47" s="47">
        <v>3</v>
      </c>
      <c r="H47" s="50">
        <v>43189</v>
      </c>
      <c r="I47" s="53" t="s">
        <v>151</v>
      </c>
    </row>
    <row r="48" spans="1:16" s="5" customFormat="1" ht="26.1" customHeight="1" x14ac:dyDescent="0.25">
      <c r="A48" s="12">
        <v>45</v>
      </c>
      <c r="B48" s="13" t="s">
        <v>234</v>
      </c>
      <c r="C48" s="13" t="s">
        <v>234</v>
      </c>
      <c r="D48" s="13" t="s">
        <v>238</v>
      </c>
      <c r="E48" s="14">
        <v>1145</v>
      </c>
      <c r="F48" s="14">
        <v>254</v>
      </c>
      <c r="G48" s="14">
        <v>2</v>
      </c>
      <c r="H48" s="15">
        <v>43504</v>
      </c>
      <c r="I48" s="18" t="s">
        <v>237</v>
      </c>
      <c r="J48"/>
      <c r="K48"/>
      <c r="M48" s="40"/>
      <c r="N48" s="20"/>
      <c r="O48" s="20"/>
      <c r="P48" s="41"/>
    </row>
    <row r="49" spans="1:16" s="5" customFormat="1" ht="26.1" customHeight="1" x14ac:dyDescent="0.25">
      <c r="A49" s="12">
        <v>46</v>
      </c>
      <c r="B49" s="13" t="s">
        <v>95</v>
      </c>
      <c r="C49" s="13" t="s">
        <v>95</v>
      </c>
      <c r="D49" s="13" t="s">
        <v>10</v>
      </c>
      <c r="E49" s="14">
        <v>715.26</v>
      </c>
      <c r="F49" s="14">
        <v>115</v>
      </c>
      <c r="G49" s="14">
        <v>1</v>
      </c>
      <c r="H49" s="15">
        <v>43427</v>
      </c>
      <c r="I49" s="18" t="s">
        <v>96</v>
      </c>
      <c r="J49"/>
      <c r="K49"/>
      <c r="M49" s="40"/>
      <c r="N49" s="20"/>
      <c r="O49" s="20"/>
      <c r="P49" s="41"/>
    </row>
    <row r="50" spans="1:16" s="5" customFormat="1" ht="26.1" customHeight="1" x14ac:dyDescent="0.25">
      <c r="A50" s="12">
        <v>47</v>
      </c>
      <c r="B50" s="13" t="s">
        <v>86</v>
      </c>
      <c r="C50" s="19" t="s">
        <v>87</v>
      </c>
      <c r="D50" s="13" t="s">
        <v>45</v>
      </c>
      <c r="E50" s="14">
        <v>701.98</v>
      </c>
      <c r="F50" s="14">
        <v>154</v>
      </c>
      <c r="G50" s="14">
        <v>2</v>
      </c>
      <c r="H50" s="15">
        <v>43455</v>
      </c>
      <c r="I50" s="18" t="s">
        <v>29</v>
      </c>
      <c r="J50"/>
      <c r="K50"/>
      <c r="M50" s="40"/>
      <c r="N50" s="20"/>
      <c r="O50" s="20"/>
      <c r="P50" s="41"/>
    </row>
    <row r="51" spans="1:16" ht="26.1" customHeight="1" x14ac:dyDescent="0.25">
      <c r="A51" s="12">
        <v>48</v>
      </c>
      <c r="B51" s="13" t="s">
        <v>37</v>
      </c>
      <c r="C51" s="13" t="s">
        <v>38</v>
      </c>
      <c r="D51" s="13" t="s">
        <v>15</v>
      </c>
      <c r="E51" s="14">
        <v>648</v>
      </c>
      <c r="F51" s="14">
        <v>142</v>
      </c>
      <c r="G51" s="14">
        <v>3</v>
      </c>
      <c r="H51" s="15">
        <v>43434</v>
      </c>
      <c r="I51" s="18" t="s">
        <v>39</v>
      </c>
      <c r="M51" s="20"/>
      <c r="N51" s="27"/>
      <c r="O51" s="17"/>
      <c r="P51" s="28"/>
    </row>
    <row r="52" spans="1:16" s="5" customFormat="1" ht="26.1" customHeight="1" x14ac:dyDescent="0.25">
      <c r="A52" s="12">
        <v>49</v>
      </c>
      <c r="B52" s="44" t="s">
        <v>248</v>
      </c>
      <c r="C52" s="44" t="s">
        <v>249</v>
      </c>
      <c r="D52" s="44" t="s">
        <v>15</v>
      </c>
      <c r="E52" s="46">
        <v>500</v>
      </c>
      <c r="F52" s="46">
        <v>70</v>
      </c>
      <c r="G52" s="48">
        <v>2</v>
      </c>
      <c r="H52" s="49">
        <v>43196</v>
      </c>
      <c r="I52" s="51" t="s">
        <v>66</v>
      </c>
      <c r="J52"/>
      <c r="K52"/>
      <c r="M52" s="40"/>
      <c r="P52" s="41"/>
    </row>
    <row r="53" spans="1:16" s="5" customFormat="1" ht="26.1" customHeight="1" x14ac:dyDescent="0.2">
      <c r="A53" s="12">
        <v>50</v>
      </c>
      <c r="B53" s="44" t="s">
        <v>246</v>
      </c>
      <c r="C53" s="44" t="s">
        <v>247</v>
      </c>
      <c r="D53" s="44" t="s">
        <v>15</v>
      </c>
      <c r="E53" s="46">
        <v>500</v>
      </c>
      <c r="F53" s="46">
        <v>70</v>
      </c>
      <c r="G53" s="48">
        <v>2</v>
      </c>
      <c r="H53" s="49">
        <v>43399</v>
      </c>
      <c r="I53" s="51" t="s">
        <v>39</v>
      </c>
      <c r="M53" s="40"/>
      <c r="O53" s="20"/>
      <c r="P53" s="41"/>
    </row>
    <row r="54" spans="1:16" ht="26.1" customHeight="1" x14ac:dyDescent="0.25">
      <c r="A54" s="12">
        <v>51</v>
      </c>
      <c r="B54" s="13" t="s">
        <v>74</v>
      </c>
      <c r="C54" s="13" t="s">
        <v>75</v>
      </c>
      <c r="D54" s="13" t="s">
        <v>76</v>
      </c>
      <c r="E54" s="14">
        <v>300.5</v>
      </c>
      <c r="F54" s="14">
        <v>135</v>
      </c>
      <c r="G54" s="14">
        <v>2</v>
      </c>
      <c r="H54" s="15" t="s">
        <v>16</v>
      </c>
      <c r="I54" s="29" t="s">
        <v>77</v>
      </c>
      <c r="M54" s="20"/>
      <c r="N54" s="20"/>
      <c r="O54" s="17"/>
      <c r="P54" s="28"/>
    </row>
    <row r="55" spans="1:16" s="5" customFormat="1" ht="26.1" customHeight="1" x14ac:dyDescent="0.2">
      <c r="A55" s="12">
        <v>52</v>
      </c>
      <c r="B55" s="13" t="s">
        <v>134</v>
      </c>
      <c r="C55" s="24" t="s">
        <v>135</v>
      </c>
      <c r="D55" s="24" t="s">
        <v>69</v>
      </c>
      <c r="E55" s="14">
        <v>272</v>
      </c>
      <c r="F55" s="14">
        <v>48</v>
      </c>
      <c r="G55" s="23">
        <v>1</v>
      </c>
      <c r="H55" s="15" t="s">
        <v>111</v>
      </c>
      <c r="I55" s="31" t="s">
        <v>56</v>
      </c>
      <c r="J55" s="30"/>
      <c r="K55" s="20"/>
      <c r="L55" s="11"/>
      <c r="M55" s="20"/>
      <c r="N55" s="20"/>
      <c r="P55" s="11"/>
    </row>
    <row r="56" spans="1:16" s="5" customFormat="1" ht="26.1" customHeight="1" x14ac:dyDescent="0.25">
      <c r="A56" s="12">
        <v>53</v>
      </c>
      <c r="B56" s="13" t="s">
        <v>50</v>
      </c>
      <c r="C56" s="19" t="s">
        <v>51</v>
      </c>
      <c r="D56" s="13" t="s">
        <v>15</v>
      </c>
      <c r="E56" s="14">
        <v>253</v>
      </c>
      <c r="F56" s="14">
        <v>62</v>
      </c>
      <c r="G56" s="14">
        <v>1</v>
      </c>
      <c r="H56" s="15" t="s">
        <v>25</v>
      </c>
      <c r="I56" s="16" t="s">
        <v>36</v>
      </c>
      <c r="J56"/>
      <c r="K56"/>
    </row>
    <row r="57" spans="1:16" s="5" customFormat="1" ht="26.1" customHeight="1" x14ac:dyDescent="0.2">
      <c r="A57" s="12">
        <v>54</v>
      </c>
      <c r="B57" s="13" t="s">
        <v>102</v>
      </c>
      <c r="C57" s="13" t="s">
        <v>103</v>
      </c>
      <c r="D57" s="13" t="s">
        <v>104</v>
      </c>
      <c r="E57" s="14">
        <v>224</v>
      </c>
      <c r="F57" s="14">
        <v>49</v>
      </c>
      <c r="G57" s="14">
        <v>1</v>
      </c>
      <c r="H57" s="15" t="s">
        <v>42</v>
      </c>
      <c r="I57" s="18" t="s">
        <v>49</v>
      </c>
      <c r="N57" s="17"/>
      <c r="P57" s="26"/>
    </row>
    <row r="58" spans="1:16" s="5" customFormat="1" ht="26.1" customHeight="1" x14ac:dyDescent="0.2">
      <c r="A58" s="12">
        <v>55</v>
      </c>
      <c r="B58" s="13" t="s">
        <v>167</v>
      </c>
      <c r="C58" s="13" t="s">
        <v>168</v>
      </c>
      <c r="D58" s="13" t="s">
        <v>15</v>
      </c>
      <c r="E58" s="14">
        <v>93</v>
      </c>
      <c r="F58" s="14">
        <v>31</v>
      </c>
      <c r="G58" s="14">
        <v>1</v>
      </c>
      <c r="H58" s="15">
        <v>43056</v>
      </c>
      <c r="I58" s="16" t="s">
        <v>29</v>
      </c>
    </row>
    <row r="59" spans="1:16" s="5" customFormat="1" ht="26.1" customHeight="1" x14ac:dyDescent="0.2">
      <c r="A59" s="12">
        <v>56</v>
      </c>
      <c r="B59" s="13" t="s">
        <v>131</v>
      </c>
      <c r="C59" s="13" t="s">
        <v>132</v>
      </c>
      <c r="D59" s="13" t="s">
        <v>133</v>
      </c>
      <c r="E59" s="14">
        <v>86.3</v>
      </c>
      <c r="F59" s="14">
        <v>26</v>
      </c>
      <c r="G59" s="14">
        <v>1</v>
      </c>
      <c r="H59" s="15">
        <v>43427</v>
      </c>
      <c r="I59" s="29" t="s">
        <v>77</v>
      </c>
    </row>
    <row r="60" spans="1:16" s="5" customFormat="1" ht="26.1" customHeight="1" x14ac:dyDescent="0.25">
      <c r="A60" s="12">
        <v>57</v>
      </c>
      <c r="B60" s="13" t="s">
        <v>82</v>
      </c>
      <c r="C60" s="13" t="s">
        <v>83</v>
      </c>
      <c r="D60" s="13" t="s">
        <v>15</v>
      </c>
      <c r="E60" s="14">
        <v>54</v>
      </c>
      <c r="F60" s="14">
        <v>23</v>
      </c>
      <c r="G60" s="14">
        <v>1</v>
      </c>
      <c r="H60" s="15" t="s">
        <v>11</v>
      </c>
      <c r="I60" s="18" t="s">
        <v>17</v>
      </c>
      <c r="J60"/>
      <c r="K60"/>
    </row>
    <row r="61" spans="1:16" s="5" customFormat="1" ht="26.1" customHeight="1" x14ac:dyDescent="0.2">
      <c r="A61" s="12">
        <v>58</v>
      </c>
      <c r="B61" s="13" t="s">
        <v>67</v>
      </c>
      <c r="C61" s="19" t="s">
        <v>68</v>
      </c>
      <c r="D61" s="13" t="s">
        <v>69</v>
      </c>
      <c r="E61" s="14">
        <v>30</v>
      </c>
      <c r="F61" s="14">
        <v>12</v>
      </c>
      <c r="G61" s="14">
        <v>1</v>
      </c>
      <c r="H61" s="21" t="s">
        <v>25</v>
      </c>
      <c r="I61" s="18" t="s">
        <v>29</v>
      </c>
      <c r="J61" s="17"/>
    </row>
    <row r="62" spans="1:16" s="5" customFormat="1" ht="26.1" customHeight="1" x14ac:dyDescent="0.25">
      <c r="B62" s="32"/>
      <c r="C62" s="32"/>
      <c r="D62" s="32"/>
      <c r="E62" s="33"/>
      <c r="F62" s="33"/>
      <c r="G62" s="34"/>
      <c r="J62"/>
      <c r="K62"/>
      <c r="L62"/>
      <c r="M62" s="35"/>
      <c r="N62" s="35"/>
      <c r="O62" s="27"/>
      <c r="P62" s="26"/>
    </row>
    <row r="63" spans="1:16" s="5" customFormat="1" ht="26.1" customHeight="1" thickBot="1" x14ac:dyDescent="0.3">
      <c r="B63" s="32"/>
      <c r="C63" s="32"/>
      <c r="D63" s="32"/>
      <c r="E63" s="36">
        <f>SUM(E4:E62)</f>
        <v>1984799.2700000003</v>
      </c>
      <c r="F63" s="36">
        <f>SUM(F4:F62)</f>
        <v>371418</v>
      </c>
      <c r="H63" s="20"/>
      <c r="J63"/>
      <c r="K63"/>
      <c r="L63"/>
      <c r="M63"/>
      <c r="N63"/>
      <c r="O63"/>
      <c r="P63"/>
    </row>
  </sheetData>
  <sortState xmlns:xlrd2="http://schemas.microsoft.com/office/spreadsheetml/2017/richdata2" ref="A4:I61">
    <sortCondition descending="1" ref="E4:E6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40CA-C75D-41AE-8871-B04ACB36CE23}">
  <dimension ref="A1:Q64"/>
  <sheetViews>
    <sheetView tabSelected="1" zoomScaleNormal="100" workbookViewId="0">
      <selection activeCell="L6" sqref="L6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251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278</v>
      </c>
      <c r="C4" s="13" t="s">
        <v>279</v>
      </c>
      <c r="D4" s="13" t="s">
        <v>15</v>
      </c>
      <c r="E4" s="14">
        <v>555906.54</v>
      </c>
      <c r="F4" s="14">
        <v>108230</v>
      </c>
      <c r="G4" s="14">
        <v>19</v>
      </c>
      <c r="H4" s="15" t="s">
        <v>273</v>
      </c>
      <c r="I4" s="18" t="s">
        <v>39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296706</v>
      </c>
      <c r="F5" s="14">
        <v>50075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253</v>
      </c>
      <c r="C6" s="13" t="s">
        <v>252</v>
      </c>
      <c r="D6" s="13" t="s">
        <v>34</v>
      </c>
      <c r="E6" s="14">
        <v>187028.43</v>
      </c>
      <c r="F6" s="14">
        <v>29873</v>
      </c>
      <c r="G6" s="14">
        <v>26</v>
      </c>
      <c r="H6" s="15" t="s">
        <v>273</v>
      </c>
      <c r="I6" s="18" t="s">
        <v>17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27</v>
      </c>
      <c r="C7" s="19" t="s">
        <v>27</v>
      </c>
      <c r="D7" s="13" t="s">
        <v>10</v>
      </c>
      <c r="E7" s="14">
        <v>144522.70000000001</v>
      </c>
      <c r="F7" s="14">
        <v>25823</v>
      </c>
      <c r="G7" s="14">
        <v>10</v>
      </c>
      <c r="H7" s="15" t="s">
        <v>28</v>
      </c>
      <c r="I7" s="18" t="s">
        <v>29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335</v>
      </c>
      <c r="C8" s="19" t="s">
        <v>336</v>
      </c>
      <c r="D8" s="13" t="s">
        <v>337</v>
      </c>
      <c r="E8" s="14">
        <v>127442.98</v>
      </c>
      <c r="F8" s="14">
        <v>21765</v>
      </c>
      <c r="G8" s="14">
        <v>15</v>
      </c>
      <c r="H8" s="15" t="s">
        <v>261</v>
      </c>
      <c r="I8" s="18" t="s">
        <v>91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280</v>
      </c>
      <c r="C9" s="13" t="s">
        <v>281</v>
      </c>
      <c r="D9" s="13" t="s">
        <v>15</v>
      </c>
      <c r="E9" s="14">
        <v>78811.83</v>
      </c>
      <c r="F9" s="14">
        <v>13158</v>
      </c>
      <c r="G9" s="14">
        <v>13</v>
      </c>
      <c r="H9" s="15" t="s">
        <v>275</v>
      </c>
      <c r="I9" s="18" t="s">
        <v>39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283</v>
      </c>
      <c r="C10" s="13" t="s">
        <v>282</v>
      </c>
      <c r="D10" s="13" t="s">
        <v>294</v>
      </c>
      <c r="E10" s="14">
        <v>67972.53</v>
      </c>
      <c r="F10" s="14">
        <v>12171</v>
      </c>
      <c r="G10" s="14">
        <v>15</v>
      </c>
      <c r="H10" s="15" t="s">
        <v>260</v>
      </c>
      <c r="I10" s="18" t="s">
        <v>29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285</v>
      </c>
      <c r="C11" s="13" t="s">
        <v>284</v>
      </c>
      <c r="D11" s="13" t="s">
        <v>295</v>
      </c>
      <c r="E11" s="14">
        <v>60585.55</v>
      </c>
      <c r="F11" s="14">
        <v>13329</v>
      </c>
      <c r="G11" s="14">
        <v>16</v>
      </c>
      <c r="H11" s="15" t="s">
        <v>275</v>
      </c>
      <c r="I11" s="18" t="s">
        <v>29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30</v>
      </c>
      <c r="C12" s="19" t="s">
        <v>31</v>
      </c>
      <c r="D12" s="13" t="s">
        <v>15</v>
      </c>
      <c r="E12" s="14">
        <v>54905.9</v>
      </c>
      <c r="F12" s="14">
        <v>9392</v>
      </c>
      <c r="G12" s="14">
        <v>8</v>
      </c>
      <c r="H12" s="15" t="s">
        <v>16</v>
      </c>
      <c r="I12" s="18" t="s">
        <v>29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287</v>
      </c>
      <c r="C13" s="13" t="s">
        <v>286</v>
      </c>
      <c r="D13" s="13" t="s">
        <v>15</v>
      </c>
      <c r="E13" s="14">
        <v>53958.33</v>
      </c>
      <c r="F13" s="14">
        <v>9464</v>
      </c>
      <c r="G13" s="14">
        <v>13</v>
      </c>
      <c r="H13" s="15" t="s">
        <v>273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194</v>
      </c>
      <c r="C14" s="19" t="s">
        <v>193</v>
      </c>
      <c r="D14" s="13" t="s">
        <v>203</v>
      </c>
      <c r="E14" s="14">
        <v>39679.72</v>
      </c>
      <c r="F14" s="14">
        <v>8320</v>
      </c>
      <c r="G14" s="14">
        <v>11</v>
      </c>
      <c r="H14" s="15" t="s">
        <v>204</v>
      </c>
      <c r="I14" s="16" t="s">
        <v>36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210</v>
      </c>
      <c r="C15" s="13" t="s">
        <v>211</v>
      </c>
      <c r="D15" s="13" t="s">
        <v>15</v>
      </c>
      <c r="E15" s="14">
        <v>37589.519999999997</v>
      </c>
      <c r="F15" s="14">
        <v>6011</v>
      </c>
      <c r="G15" s="14">
        <v>13</v>
      </c>
      <c r="H15" s="15" t="s">
        <v>207</v>
      </c>
      <c r="I15" s="18" t="s">
        <v>21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317</v>
      </c>
      <c r="C16" s="13" t="s">
        <v>317</v>
      </c>
      <c r="D16" s="13" t="s">
        <v>318</v>
      </c>
      <c r="E16" s="14">
        <v>36536</v>
      </c>
      <c r="F16" s="14">
        <v>8249</v>
      </c>
      <c r="G16" s="14">
        <v>10</v>
      </c>
      <c r="H16" s="15">
        <v>43525</v>
      </c>
      <c r="I16" s="18" t="s">
        <v>319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224</v>
      </c>
      <c r="C17" s="13" t="s">
        <v>225</v>
      </c>
      <c r="D17" s="13" t="s">
        <v>133</v>
      </c>
      <c r="E17" s="14">
        <v>30676</v>
      </c>
      <c r="F17" s="14">
        <v>7081</v>
      </c>
      <c r="G17" s="14">
        <v>15</v>
      </c>
      <c r="H17" s="15" t="s">
        <v>209</v>
      </c>
      <c r="I17" s="18" t="s">
        <v>56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289</v>
      </c>
      <c r="C18" s="19" t="s">
        <v>288</v>
      </c>
      <c r="D18" s="13" t="s">
        <v>296</v>
      </c>
      <c r="E18" s="14">
        <v>30206.66</v>
      </c>
      <c r="F18" s="14">
        <v>5562</v>
      </c>
      <c r="G18" s="14">
        <v>15</v>
      </c>
      <c r="H18" s="15" t="s">
        <v>261</v>
      </c>
      <c r="I18" s="18" t="s">
        <v>29</v>
      </c>
      <c r="J18" s="17"/>
      <c r="L18" s="11"/>
      <c r="M18" s="11"/>
      <c r="O18" s="20"/>
    </row>
    <row r="19" spans="1:16" s="5" customFormat="1" ht="26.1" customHeight="1" x14ac:dyDescent="0.2">
      <c r="A19" s="12">
        <v>16</v>
      </c>
      <c r="B19" s="13" t="s">
        <v>309</v>
      </c>
      <c r="C19" s="13" t="s">
        <v>311</v>
      </c>
      <c r="D19" s="13" t="s">
        <v>45</v>
      </c>
      <c r="E19" s="14">
        <v>25970</v>
      </c>
      <c r="F19" s="14">
        <v>4376</v>
      </c>
      <c r="G19" s="14">
        <v>6</v>
      </c>
      <c r="H19" s="15" t="s">
        <v>273</v>
      </c>
      <c r="I19" s="18" t="s">
        <v>56</v>
      </c>
      <c r="J19" s="17"/>
      <c r="L19" s="11"/>
      <c r="M19" s="11"/>
      <c r="O19" s="20"/>
    </row>
    <row r="20" spans="1:16" s="5" customFormat="1" ht="26.1" customHeight="1" x14ac:dyDescent="0.2">
      <c r="A20" s="12">
        <v>17</v>
      </c>
      <c r="B20" s="13" t="s">
        <v>263</v>
      </c>
      <c r="C20" s="13" t="s">
        <v>262</v>
      </c>
      <c r="D20" s="13" t="s">
        <v>264</v>
      </c>
      <c r="E20" s="14">
        <v>24089.68</v>
      </c>
      <c r="F20" s="14">
        <v>4313</v>
      </c>
      <c r="G20" s="14">
        <v>14</v>
      </c>
      <c r="H20" s="15" t="s">
        <v>261</v>
      </c>
      <c r="I20" s="16" t="s">
        <v>77</v>
      </c>
      <c r="J20" s="17"/>
      <c r="L20" s="11"/>
      <c r="M20" s="11"/>
      <c r="N20" s="11"/>
      <c r="O20" s="20"/>
    </row>
    <row r="21" spans="1:16" s="5" customFormat="1" ht="26.1" customHeight="1" x14ac:dyDescent="0.25">
      <c r="A21" s="12">
        <v>18</v>
      </c>
      <c r="B21" s="13" t="s">
        <v>59</v>
      </c>
      <c r="C21" s="19" t="s">
        <v>60</v>
      </c>
      <c r="D21" s="13" t="s">
        <v>15</v>
      </c>
      <c r="E21" s="14">
        <v>20458.599999999999</v>
      </c>
      <c r="F21" s="14">
        <v>4195</v>
      </c>
      <c r="G21" s="14">
        <v>8</v>
      </c>
      <c r="H21" s="15" t="s">
        <v>28</v>
      </c>
      <c r="I21" s="16" t="s">
        <v>26</v>
      </c>
      <c r="J21"/>
      <c r="K21"/>
      <c r="M21" s="11"/>
    </row>
    <row r="22" spans="1:16" s="5" customFormat="1" ht="26.1" customHeight="1" x14ac:dyDescent="0.2">
      <c r="A22" s="12">
        <v>19</v>
      </c>
      <c r="B22" s="13" t="s">
        <v>258</v>
      </c>
      <c r="C22" s="13" t="s">
        <v>257</v>
      </c>
      <c r="D22" s="13" t="s">
        <v>259</v>
      </c>
      <c r="E22" s="14">
        <v>17984.23</v>
      </c>
      <c r="F22" s="14">
        <v>3184</v>
      </c>
      <c r="G22" s="14">
        <v>17</v>
      </c>
      <c r="H22" s="15" t="s">
        <v>260</v>
      </c>
      <c r="I22" s="16" t="s">
        <v>77</v>
      </c>
    </row>
    <row r="23" spans="1:16" s="5" customFormat="1" ht="26.1" customHeight="1" x14ac:dyDescent="0.2">
      <c r="A23" s="12">
        <v>20</v>
      </c>
      <c r="B23" s="13" t="s">
        <v>216</v>
      </c>
      <c r="C23" s="24" t="s">
        <v>217</v>
      </c>
      <c r="D23" s="13" t="s">
        <v>15</v>
      </c>
      <c r="E23" s="14">
        <v>15244.850000000002</v>
      </c>
      <c r="F23" s="14">
        <v>2552</v>
      </c>
      <c r="G23" s="23">
        <v>6</v>
      </c>
      <c r="H23" s="15" t="s">
        <v>218</v>
      </c>
      <c r="I23" s="18" t="s">
        <v>101</v>
      </c>
      <c r="M23" s="11"/>
      <c r="N23" s="11"/>
    </row>
    <row r="24" spans="1:16" s="5" customFormat="1" ht="26.1" customHeight="1" x14ac:dyDescent="0.2">
      <c r="A24" s="12">
        <v>21</v>
      </c>
      <c r="B24" s="13" t="s">
        <v>221</v>
      </c>
      <c r="C24" s="24" t="s">
        <v>221</v>
      </c>
      <c r="D24" s="13" t="s">
        <v>10</v>
      </c>
      <c r="E24" s="14">
        <v>15025</v>
      </c>
      <c r="F24" s="14">
        <v>3634</v>
      </c>
      <c r="G24" s="23">
        <v>12</v>
      </c>
      <c r="H24" s="21" t="s">
        <v>204</v>
      </c>
      <c r="I24" s="31" t="s">
        <v>56</v>
      </c>
      <c r="M24" s="11"/>
      <c r="N24" s="11"/>
    </row>
    <row r="25" spans="1:16" s="5" customFormat="1" ht="26.1" customHeight="1" x14ac:dyDescent="0.2">
      <c r="A25" s="12">
        <v>22</v>
      </c>
      <c r="B25" s="13" t="s">
        <v>313</v>
      </c>
      <c r="C25" s="24" t="s">
        <v>314</v>
      </c>
      <c r="D25" s="13" t="s">
        <v>45</v>
      </c>
      <c r="E25" s="14">
        <v>12287</v>
      </c>
      <c r="F25" s="14">
        <v>2162</v>
      </c>
      <c r="G25" s="23">
        <v>5</v>
      </c>
      <c r="H25" s="21" t="s">
        <v>261</v>
      </c>
      <c r="I25" s="31" t="s">
        <v>56</v>
      </c>
      <c r="M25" s="11"/>
      <c r="N25" s="11"/>
    </row>
    <row r="26" spans="1:16" s="5" customFormat="1" ht="26.1" customHeight="1" x14ac:dyDescent="0.2">
      <c r="A26" s="12">
        <v>23</v>
      </c>
      <c r="B26" s="13" t="s">
        <v>310</v>
      </c>
      <c r="C26" s="24" t="s">
        <v>312</v>
      </c>
      <c r="D26" s="13" t="s">
        <v>45</v>
      </c>
      <c r="E26" s="14">
        <v>11688</v>
      </c>
      <c r="F26" s="14">
        <v>1902</v>
      </c>
      <c r="G26" s="23">
        <v>7</v>
      </c>
      <c r="H26" s="21" t="s">
        <v>256</v>
      </c>
      <c r="I26" s="18" t="s">
        <v>56</v>
      </c>
      <c r="M26" s="11"/>
      <c r="N26" s="11"/>
    </row>
    <row r="27" spans="1:16" ht="26.1" customHeight="1" x14ac:dyDescent="0.25">
      <c r="A27" s="12">
        <v>24</v>
      </c>
      <c r="B27" s="13" t="s">
        <v>270</v>
      </c>
      <c r="C27" s="13" t="s">
        <v>269</v>
      </c>
      <c r="D27" s="13" t="s">
        <v>15</v>
      </c>
      <c r="E27" s="14">
        <v>9959.5</v>
      </c>
      <c r="F27" s="14">
        <v>9959.5</v>
      </c>
      <c r="G27" s="14">
        <v>10</v>
      </c>
      <c r="H27" s="21" t="s">
        <v>273</v>
      </c>
      <c r="I27" s="29" t="s">
        <v>77</v>
      </c>
    </row>
    <row r="28" spans="1:16" s="5" customFormat="1" ht="26.1" customHeight="1" x14ac:dyDescent="0.2">
      <c r="A28" s="12">
        <v>25</v>
      </c>
      <c r="B28" s="13" t="s">
        <v>255</v>
      </c>
      <c r="C28" s="13" t="s">
        <v>254</v>
      </c>
      <c r="D28" s="13" t="s">
        <v>15</v>
      </c>
      <c r="E28" s="14">
        <v>9484.16</v>
      </c>
      <c r="F28" s="14">
        <v>1843</v>
      </c>
      <c r="G28" s="14">
        <v>23</v>
      </c>
      <c r="H28" s="15" t="s">
        <v>256</v>
      </c>
      <c r="I28" s="18" t="s">
        <v>17</v>
      </c>
      <c r="J28" s="11"/>
    </row>
    <row r="29" spans="1:16" s="5" customFormat="1" ht="26.1" customHeight="1" x14ac:dyDescent="0.2">
      <c r="A29" s="12">
        <v>26</v>
      </c>
      <c r="B29" s="13" t="s">
        <v>13</v>
      </c>
      <c r="C29" s="13" t="s">
        <v>14</v>
      </c>
      <c r="D29" s="13" t="s">
        <v>15</v>
      </c>
      <c r="E29" s="14">
        <v>9380.85</v>
      </c>
      <c r="F29" s="14">
        <v>1881</v>
      </c>
      <c r="G29" s="14">
        <v>5</v>
      </c>
      <c r="H29" s="15" t="s">
        <v>16</v>
      </c>
      <c r="I29" s="18" t="s">
        <v>17</v>
      </c>
      <c r="J29" s="11"/>
    </row>
    <row r="30" spans="1:16" s="5" customFormat="1" ht="26.1" customHeight="1" x14ac:dyDescent="0.2">
      <c r="A30" s="12">
        <v>27</v>
      </c>
      <c r="B30" s="13" t="s">
        <v>195</v>
      </c>
      <c r="C30" s="19" t="s">
        <v>205</v>
      </c>
      <c r="D30" s="13" t="s">
        <v>45</v>
      </c>
      <c r="E30" s="14">
        <v>8369.6</v>
      </c>
      <c r="F30" s="14">
        <v>1354</v>
      </c>
      <c r="G30" s="14">
        <v>1</v>
      </c>
      <c r="H30" s="15" t="s">
        <v>207</v>
      </c>
      <c r="I30" s="18" t="s">
        <v>29</v>
      </c>
      <c r="J30" s="11"/>
      <c r="L30" s="20"/>
      <c r="M30" s="20"/>
    </row>
    <row r="31" spans="1:16" s="5" customFormat="1" ht="26.1" customHeight="1" x14ac:dyDescent="0.2">
      <c r="A31" s="12">
        <v>28</v>
      </c>
      <c r="B31" s="13" t="s">
        <v>150</v>
      </c>
      <c r="C31" s="13" t="s">
        <v>150</v>
      </c>
      <c r="D31" s="13" t="s">
        <v>10</v>
      </c>
      <c r="E31" s="14">
        <v>7726</v>
      </c>
      <c r="F31" s="14">
        <v>2993</v>
      </c>
      <c r="G31" s="14">
        <v>7</v>
      </c>
      <c r="H31" s="15">
        <v>43189</v>
      </c>
      <c r="I31" s="16" t="s">
        <v>151</v>
      </c>
      <c r="L31" s="20"/>
      <c r="M31" s="20"/>
      <c r="O31" s="17"/>
      <c r="P31" s="26"/>
    </row>
    <row r="32" spans="1:16" s="5" customFormat="1" ht="26.1" customHeight="1" x14ac:dyDescent="0.2">
      <c r="A32" s="12">
        <v>29</v>
      </c>
      <c r="B32" s="13" t="s">
        <v>52</v>
      </c>
      <c r="C32" s="13" t="s">
        <v>53</v>
      </c>
      <c r="D32" s="13" t="s">
        <v>54</v>
      </c>
      <c r="E32" s="14">
        <v>7681</v>
      </c>
      <c r="F32" s="14">
        <v>2105</v>
      </c>
      <c r="G32" s="14">
        <v>4</v>
      </c>
      <c r="H32" s="15">
        <v>43385</v>
      </c>
      <c r="I32" s="18" t="s">
        <v>29</v>
      </c>
      <c r="L32" s="20"/>
      <c r="M32" s="20"/>
      <c r="O32" s="17"/>
      <c r="P32" s="26"/>
    </row>
    <row r="33" spans="1:16" s="5" customFormat="1" ht="26.1" customHeight="1" x14ac:dyDescent="0.2">
      <c r="A33" s="12">
        <v>30</v>
      </c>
      <c r="B33" s="13" t="s">
        <v>338</v>
      </c>
      <c r="C33" s="13" t="s">
        <v>339</v>
      </c>
      <c r="D33" s="13" t="s">
        <v>69</v>
      </c>
      <c r="E33" s="14">
        <v>7172.89</v>
      </c>
      <c r="F33" s="14">
        <v>1586</v>
      </c>
      <c r="G33" s="14">
        <v>10</v>
      </c>
      <c r="H33" s="15" t="s">
        <v>261</v>
      </c>
      <c r="I33" s="18" t="s">
        <v>91</v>
      </c>
      <c r="L33" s="20"/>
      <c r="M33" s="20"/>
      <c r="O33" s="17"/>
      <c r="P33" s="26"/>
    </row>
    <row r="34" spans="1:16" s="5" customFormat="1" ht="26.1" customHeight="1" x14ac:dyDescent="0.2">
      <c r="A34" s="12">
        <v>31</v>
      </c>
      <c r="B34" s="13" t="s">
        <v>197</v>
      </c>
      <c r="C34" s="39" t="s">
        <v>196</v>
      </c>
      <c r="D34" s="13" t="s">
        <v>206</v>
      </c>
      <c r="E34" s="14">
        <v>6420.23</v>
      </c>
      <c r="F34" s="14">
        <v>1446</v>
      </c>
      <c r="G34" s="14">
        <v>11</v>
      </c>
      <c r="H34" s="15" t="s">
        <v>207</v>
      </c>
      <c r="I34" s="18" t="s">
        <v>29</v>
      </c>
      <c r="L34" s="20"/>
      <c r="M34" s="20"/>
      <c r="O34" s="17"/>
      <c r="P34" s="26"/>
    </row>
    <row r="35" spans="1:16" s="5" customFormat="1" ht="26.1" customHeight="1" x14ac:dyDescent="0.2">
      <c r="A35" s="12">
        <v>32</v>
      </c>
      <c r="B35" s="13" t="s">
        <v>308</v>
      </c>
      <c r="C35" s="13" t="s">
        <v>307</v>
      </c>
      <c r="D35" s="13" t="s">
        <v>157</v>
      </c>
      <c r="E35" s="14">
        <v>5958.78</v>
      </c>
      <c r="F35" s="14">
        <v>1095</v>
      </c>
      <c r="G35" s="14">
        <v>5</v>
      </c>
      <c r="H35" s="15" t="s">
        <v>260</v>
      </c>
      <c r="I35" s="16" t="s">
        <v>94</v>
      </c>
      <c r="L35" s="20"/>
      <c r="M35" s="20"/>
      <c r="O35" s="17"/>
      <c r="P35" s="26"/>
    </row>
    <row r="36" spans="1:16" ht="26.1" customHeight="1" x14ac:dyDescent="0.25">
      <c r="A36" s="12">
        <v>33</v>
      </c>
      <c r="B36" s="13" t="s">
        <v>18</v>
      </c>
      <c r="C36" s="13" t="s">
        <v>19</v>
      </c>
      <c r="D36" s="13" t="s">
        <v>20</v>
      </c>
      <c r="E36" s="14">
        <v>5637.96</v>
      </c>
      <c r="F36" s="14">
        <v>1016</v>
      </c>
      <c r="G36" s="14">
        <v>6</v>
      </c>
      <c r="H36" s="15">
        <v>43406</v>
      </c>
      <c r="I36" s="18" t="s">
        <v>21</v>
      </c>
    </row>
    <row r="37" spans="1:16" ht="26.1" customHeight="1" x14ac:dyDescent="0.25">
      <c r="A37" s="12">
        <v>34</v>
      </c>
      <c r="B37" s="13" t="s">
        <v>268</v>
      </c>
      <c r="C37" s="13" t="s">
        <v>267</v>
      </c>
      <c r="D37" s="13" t="s">
        <v>316</v>
      </c>
      <c r="E37" s="14">
        <v>5582.64</v>
      </c>
      <c r="F37" s="14">
        <v>954</v>
      </c>
      <c r="G37" s="14">
        <v>11</v>
      </c>
      <c r="H37" s="15" t="s">
        <v>256</v>
      </c>
      <c r="I37" s="16" t="s">
        <v>77</v>
      </c>
      <c r="L37" s="35"/>
    </row>
    <row r="38" spans="1:16" ht="26.1" customHeight="1" x14ac:dyDescent="0.25">
      <c r="A38" s="12">
        <v>35</v>
      </c>
      <c r="B38" s="13" t="s">
        <v>322</v>
      </c>
      <c r="C38" s="13" t="s">
        <v>321</v>
      </c>
      <c r="D38" s="13" t="s">
        <v>45</v>
      </c>
      <c r="E38" s="14">
        <v>5578</v>
      </c>
      <c r="F38" s="14">
        <v>1189</v>
      </c>
      <c r="G38" s="14">
        <v>11</v>
      </c>
      <c r="H38" s="21">
        <v>43539</v>
      </c>
      <c r="I38" s="29" t="s">
        <v>320</v>
      </c>
      <c r="L38" s="35"/>
    </row>
    <row r="39" spans="1:16" ht="26.1" customHeight="1" x14ac:dyDescent="0.25">
      <c r="A39" s="12">
        <v>36</v>
      </c>
      <c r="B39" s="13" t="s">
        <v>226</v>
      </c>
      <c r="C39" s="13" t="s">
        <v>227</v>
      </c>
      <c r="D39" s="13" t="s">
        <v>157</v>
      </c>
      <c r="E39" s="14">
        <v>4291.1000000000004</v>
      </c>
      <c r="F39" s="14">
        <v>873</v>
      </c>
      <c r="G39" s="14">
        <v>3</v>
      </c>
      <c r="H39" s="21" t="s">
        <v>204</v>
      </c>
      <c r="I39" s="29" t="s">
        <v>94</v>
      </c>
    </row>
    <row r="40" spans="1:16" ht="26.1" customHeight="1" x14ac:dyDescent="0.25">
      <c r="A40" s="12">
        <v>37</v>
      </c>
      <c r="B40" s="13" t="s">
        <v>272</v>
      </c>
      <c r="C40" s="13" t="s">
        <v>271</v>
      </c>
      <c r="D40" s="13" t="s">
        <v>274</v>
      </c>
      <c r="E40" s="14">
        <v>4033.47</v>
      </c>
      <c r="F40" s="14">
        <v>757</v>
      </c>
      <c r="G40" s="14">
        <v>7</v>
      </c>
      <c r="H40" s="21" t="s">
        <v>275</v>
      </c>
      <c r="I40" s="29" t="s">
        <v>77</v>
      </c>
    </row>
    <row r="41" spans="1:16" s="43" customFormat="1" ht="24.75" customHeight="1" x14ac:dyDescent="0.2">
      <c r="A41" s="12">
        <v>38</v>
      </c>
      <c r="B41" s="45" t="s">
        <v>300</v>
      </c>
      <c r="C41" s="45" t="s">
        <v>304</v>
      </c>
      <c r="D41" s="45" t="s">
        <v>305</v>
      </c>
      <c r="E41" s="47">
        <v>3323</v>
      </c>
      <c r="F41" s="47">
        <v>1110</v>
      </c>
      <c r="G41" s="47">
        <v>4</v>
      </c>
      <c r="H41" s="50">
        <v>43525</v>
      </c>
      <c r="I41" s="18" t="s">
        <v>49</v>
      </c>
      <c r="J41" s="42"/>
    </row>
    <row r="42" spans="1:16" s="43" customFormat="1" ht="24.75" customHeight="1" x14ac:dyDescent="0.2">
      <c r="A42" s="12">
        <v>39</v>
      </c>
      <c r="B42" s="45" t="s">
        <v>46</v>
      </c>
      <c r="C42" s="45" t="s">
        <v>47</v>
      </c>
      <c r="D42" s="45" t="s">
        <v>48</v>
      </c>
      <c r="E42" s="47">
        <v>3275</v>
      </c>
      <c r="F42" s="47">
        <v>506</v>
      </c>
      <c r="G42" s="47">
        <v>4</v>
      </c>
      <c r="H42" s="50" t="s">
        <v>25</v>
      </c>
      <c r="I42" s="18" t="s">
        <v>49</v>
      </c>
      <c r="J42" s="42"/>
    </row>
    <row r="43" spans="1:16" ht="26.1" customHeight="1" x14ac:dyDescent="0.25">
      <c r="A43" s="12">
        <v>40</v>
      </c>
      <c r="B43" s="13" t="s">
        <v>202</v>
      </c>
      <c r="C43" s="19" t="s">
        <v>201</v>
      </c>
      <c r="D43" s="13" t="s">
        <v>15</v>
      </c>
      <c r="E43" s="14">
        <v>2717.56</v>
      </c>
      <c r="F43" s="14">
        <v>499</v>
      </c>
      <c r="G43" s="14">
        <v>6</v>
      </c>
      <c r="H43" s="21" t="s">
        <v>209</v>
      </c>
      <c r="I43" s="31" t="s">
        <v>29</v>
      </c>
      <c r="L43" s="35"/>
      <c r="M43" s="55"/>
    </row>
    <row r="44" spans="1:16" s="43" customFormat="1" ht="24.75" customHeight="1" x14ac:dyDescent="0.2">
      <c r="A44" s="12">
        <v>41</v>
      </c>
      <c r="B44" s="45" t="s">
        <v>299</v>
      </c>
      <c r="C44" s="45" t="s">
        <v>302</v>
      </c>
      <c r="D44" s="45" t="s">
        <v>306</v>
      </c>
      <c r="E44" s="47">
        <v>2695.29</v>
      </c>
      <c r="F44" s="47">
        <v>645</v>
      </c>
      <c r="G44" s="47">
        <v>4</v>
      </c>
      <c r="H44" s="50">
        <v>43525</v>
      </c>
      <c r="I44" s="52" t="s">
        <v>49</v>
      </c>
      <c r="J44" s="42"/>
      <c r="L44" s="56"/>
      <c r="M44" s="56"/>
    </row>
    <row r="45" spans="1:16" s="5" customFormat="1" ht="26.1" customHeight="1" x14ac:dyDescent="0.25">
      <c r="A45" s="12">
        <v>42</v>
      </c>
      <c r="B45" s="13" t="s">
        <v>291</v>
      </c>
      <c r="C45" s="19" t="s">
        <v>290</v>
      </c>
      <c r="D45" s="13" t="s">
        <v>15</v>
      </c>
      <c r="E45" s="14">
        <v>2596.89</v>
      </c>
      <c r="F45" s="14">
        <v>459</v>
      </c>
      <c r="G45" s="14">
        <v>7</v>
      </c>
      <c r="H45" s="15" t="s">
        <v>256</v>
      </c>
      <c r="I45" s="16" t="s">
        <v>36</v>
      </c>
      <c r="J45"/>
      <c r="K45"/>
    </row>
    <row r="46" spans="1:16" s="43" customFormat="1" ht="24.75" customHeight="1" x14ac:dyDescent="0.2">
      <c r="A46" s="12">
        <v>43</v>
      </c>
      <c r="B46" s="45" t="s">
        <v>293</v>
      </c>
      <c r="C46" s="57" t="s">
        <v>292</v>
      </c>
      <c r="D46" s="45" t="s">
        <v>315</v>
      </c>
      <c r="E46" s="47">
        <v>1431.28</v>
      </c>
      <c r="F46" s="47">
        <v>287</v>
      </c>
      <c r="G46" s="47">
        <v>5</v>
      </c>
      <c r="H46" s="50" t="s">
        <v>297</v>
      </c>
      <c r="I46" s="52" t="s">
        <v>29</v>
      </c>
      <c r="J46" s="42"/>
    </row>
    <row r="47" spans="1:16" s="43" customFormat="1" ht="24.75" customHeight="1" x14ac:dyDescent="0.2">
      <c r="A47" s="12">
        <v>44</v>
      </c>
      <c r="B47" s="45" t="s">
        <v>92</v>
      </c>
      <c r="C47" s="45" t="s">
        <v>93</v>
      </c>
      <c r="D47" s="45" t="s">
        <v>15</v>
      </c>
      <c r="E47" s="47">
        <v>1424.02</v>
      </c>
      <c r="F47" s="47">
        <v>279</v>
      </c>
      <c r="G47" s="47">
        <v>2</v>
      </c>
      <c r="H47" s="50" t="s">
        <v>42</v>
      </c>
      <c r="I47" s="53" t="s">
        <v>94</v>
      </c>
      <c r="J47" s="42"/>
    </row>
    <row r="48" spans="1:16" s="43" customFormat="1" ht="24.75" customHeight="1" x14ac:dyDescent="0.2">
      <c r="A48" s="12">
        <v>45</v>
      </c>
      <c r="B48" s="45" t="s">
        <v>61</v>
      </c>
      <c r="C48" s="45" t="s">
        <v>62</v>
      </c>
      <c r="D48" s="45" t="s">
        <v>63</v>
      </c>
      <c r="E48" s="47">
        <v>1337.5</v>
      </c>
      <c r="F48" s="47">
        <v>285</v>
      </c>
      <c r="G48" s="47">
        <v>3</v>
      </c>
      <c r="H48" s="50" t="s">
        <v>42</v>
      </c>
      <c r="I48" s="52" t="s">
        <v>21</v>
      </c>
      <c r="J48" s="42"/>
    </row>
    <row r="49" spans="1:17" s="43" customFormat="1" ht="24.75" customHeight="1" x14ac:dyDescent="0.2">
      <c r="A49" s="12">
        <v>46</v>
      </c>
      <c r="B49" s="45" t="s">
        <v>266</v>
      </c>
      <c r="C49" s="45" t="s">
        <v>265</v>
      </c>
      <c r="D49" s="45" t="s">
        <v>69</v>
      </c>
      <c r="E49" s="47">
        <v>1111.01</v>
      </c>
      <c r="F49" s="47">
        <v>229</v>
      </c>
      <c r="G49" s="47">
        <v>12</v>
      </c>
      <c r="H49" s="50" t="s">
        <v>260</v>
      </c>
      <c r="I49" s="53" t="s">
        <v>77</v>
      </c>
      <c r="J49" s="42"/>
    </row>
    <row r="50" spans="1:17" s="43" customFormat="1" ht="24.75" customHeight="1" x14ac:dyDescent="0.2">
      <c r="A50" s="12">
        <v>47</v>
      </c>
      <c r="B50" s="45" t="s">
        <v>298</v>
      </c>
      <c r="C50" s="45" t="s">
        <v>301</v>
      </c>
      <c r="D50" s="45" t="s">
        <v>303</v>
      </c>
      <c r="E50" s="47">
        <v>880</v>
      </c>
      <c r="F50" s="47">
        <v>192</v>
      </c>
      <c r="G50" s="47">
        <v>2</v>
      </c>
      <c r="H50" s="50">
        <v>43518</v>
      </c>
      <c r="I50" s="52" t="s">
        <v>49</v>
      </c>
      <c r="J50" s="42"/>
    </row>
    <row r="51" spans="1:17" ht="26.1" customHeight="1" x14ac:dyDescent="0.25">
      <c r="A51" s="12">
        <v>48</v>
      </c>
      <c r="B51" s="13" t="s">
        <v>333</v>
      </c>
      <c r="C51" s="19" t="s">
        <v>332</v>
      </c>
      <c r="D51" s="13" t="s">
        <v>334</v>
      </c>
      <c r="E51" s="14">
        <v>842</v>
      </c>
      <c r="F51" s="14">
        <v>220</v>
      </c>
      <c r="G51" s="14">
        <v>2</v>
      </c>
      <c r="H51" s="21" t="s">
        <v>207</v>
      </c>
      <c r="I51" s="52" t="s">
        <v>49</v>
      </c>
      <c r="L51" s="35"/>
      <c r="M51" s="55"/>
    </row>
    <row r="52" spans="1:17" s="5" customFormat="1" ht="26.1" customHeight="1" x14ac:dyDescent="0.25">
      <c r="A52" s="12">
        <v>49</v>
      </c>
      <c r="B52" s="13" t="s">
        <v>215</v>
      </c>
      <c r="C52" s="13" t="s">
        <v>215</v>
      </c>
      <c r="D52" s="13" t="s">
        <v>48</v>
      </c>
      <c r="E52" s="14">
        <v>765</v>
      </c>
      <c r="F52" s="14">
        <v>150</v>
      </c>
      <c r="G52" s="14">
        <v>1</v>
      </c>
      <c r="H52" s="15" t="s">
        <v>127</v>
      </c>
      <c r="I52" s="18" t="s">
        <v>49</v>
      </c>
      <c r="J52"/>
      <c r="K52"/>
      <c r="M52" s="40"/>
      <c r="N52" s="20"/>
      <c r="O52" s="20"/>
      <c r="P52" s="41"/>
      <c r="Q52" s="41"/>
    </row>
    <row r="53" spans="1:17" s="43" customFormat="1" ht="24.75" customHeight="1" x14ac:dyDescent="0.2">
      <c r="A53" s="12">
        <v>50</v>
      </c>
      <c r="B53" s="45" t="s">
        <v>200</v>
      </c>
      <c r="C53" s="57" t="s">
        <v>208</v>
      </c>
      <c r="D53" s="45" t="s">
        <v>45</v>
      </c>
      <c r="E53" s="47">
        <v>600.20000000000005</v>
      </c>
      <c r="F53" s="47">
        <v>97</v>
      </c>
      <c r="G53" s="47">
        <v>1</v>
      </c>
      <c r="H53" s="50" t="s">
        <v>204</v>
      </c>
      <c r="I53" s="52" t="s">
        <v>29</v>
      </c>
      <c r="J53" s="42"/>
    </row>
    <row r="54" spans="1:17" ht="26.1" customHeight="1" x14ac:dyDescent="0.25">
      <c r="A54" s="12">
        <v>51</v>
      </c>
      <c r="B54" s="13" t="s">
        <v>276</v>
      </c>
      <c r="C54" s="13" t="s">
        <v>276</v>
      </c>
      <c r="D54" s="13" t="s">
        <v>15</v>
      </c>
      <c r="E54" s="14">
        <v>486</v>
      </c>
      <c r="F54" s="14">
        <v>183</v>
      </c>
      <c r="G54" s="14">
        <v>1</v>
      </c>
      <c r="H54" s="15" t="s">
        <v>277</v>
      </c>
      <c r="I54" s="18" t="s">
        <v>39</v>
      </c>
      <c r="M54" s="20"/>
      <c r="N54" s="27"/>
      <c r="O54" s="17"/>
      <c r="P54" s="28"/>
      <c r="Q54" s="54"/>
    </row>
    <row r="55" spans="1:17" s="5" customFormat="1" ht="26.1" customHeight="1" x14ac:dyDescent="0.25">
      <c r="A55" s="12">
        <v>52</v>
      </c>
      <c r="B55" s="13" t="s">
        <v>222</v>
      </c>
      <c r="C55" s="13" t="s">
        <v>223</v>
      </c>
      <c r="D55" s="13" t="s">
        <v>45</v>
      </c>
      <c r="E55" s="14">
        <v>485</v>
      </c>
      <c r="F55" s="14">
        <v>103</v>
      </c>
      <c r="G55" s="14">
        <v>1</v>
      </c>
      <c r="H55" s="15" t="s">
        <v>127</v>
      </c>
      <c r="I55" s="18" t="s">
        <v>56</v>
      </c>
      <c r="J55"/>
      <c r="K55"/>
      <c r="M55" s="40"/>
      <c r="O55" s="40"/>
      <c r="P55" s="41"/>
      <c r="Q55" s="41"/>
    </row>
    <row r="56" spans="1:17" s="5" customFormat="1" ht="26.1" customHeight="1" x14ac:dyDescent="0.2">
      <c r="A56" s="12">
        <v>53</v>
      </c>
      <c r="B56" s="13" t="s">
        <v>136</v>
      </c>
      <c r="C56" s="13" t="s">
        <v>137</v>
      </c>
      <c r="D56" s="13" t="s">
        <v>15</v>
      </c>
      <c r="E56" s="14">
        <v>334.62</v>
      </c>
      <c r="F56" s="14">
        <v>69</v>
      </c>
      <c r="G56" s="14">
        <v>1</v>
      </c>
      <c r="H56" s="15">
        <v>43378</v>
      </c>
      <c r="I56" s="16" t="s">
        <v>36</v>
      </c>
      <c r="M56" s="40"/>
      <c r="N56" s="20"/>
      <c r="O56" s="20"/>
      <c r="P56" s="41"/>
      <c r="Q56" s="41"/>
    </row>
    <row r="57" spans="1:17" ht="26.1" customHeight="1" x14ac:dyDescent="0.25">
      <c r="A57" s="12">
        <v>54</v>
      </c>
      <c r="B57" s="13" t="s">
        <v>231</v>
      </c>
      <c r="C57" s="13" t="s">
        <v>230</v>
      </c>
      <c r="D57" s="13" t="s">
        <v>232</v>
      </c>
      <c r="E57" s="14">
        <v>305</v>
      </c>
      <c r="F57" s="14">
        <v>63</v>
      </c>
      <c r="G57" s="14">
        <v>1</v>
      </c>
      <c r="H57" s="15" t="s">
        <v>204</v>
      </c>
      <c r="I57" s="31" t="s">
        <v>233</v>
      </c>
      <c r="M57" s="20"/>
      <c r="N57" s="20"/>
      <c r="O57" s="17"/>
      <c r="P57" s="28"/>
      <c r="Q57" s="54"/>
    </row>
    <row r="58" spans="1:17" s="5" customFormat="1" ht="26.1" customHeight="1" x14ac:dyDescent="0.2">
      <c r="A58" s="12">
        <v>55</v>
      </c>
      <c r="B58" s="13" t="s">
        <v>167</v>
      </c>
      <c r="C58" s="24" t="s">
        <v>168</v>
      </c>
      <c r="D58" s="24" t="s">
        <v>15</v>
      </c>
      <c r="E58" s="14">
        <v>196</v>
      </c>
      <c r="F58" s="14">
        <v>98</v>
      </c>
      <c r="G58" s="23">
        <v>1</v>
      </c>
      <c r="H58" s="15">
        <v>43056</v>
      </c>
      <c r="I58" s="29" t="s">
        <v>29</v>
      </c>
      <c r="J58" s="30"/>
      <c r="K58" s="20"/>
      <c r="L58" s="11"/>
      <c r="M58" s="20"/>
      <c r="N58" s="20"/>
      <c r="O58" s="40"/>
      <c r="P58" s="11"/>
      <c r="Q58" s="41"/>
    </row>
    <row r="59" spans="1:17" s="5" customFormat="1" ht="26.1" customHeight="1" x14ac:dyDescent="0.2">
      <c r="A59" s="12">
        <v>56</v>
      </c>
      <c r="B59" s="13" t="s">
        <v>84</v>
      </c>
      <c r="C59" s="24" t="s">
        <v>85</v>
      </c>
      <c r="D59" s="24" t="s">
        <v>15</v>
      </c>
      <c r="E59" s="14">
        <v>154.01</v>
      </c>
      <c r="F59" s="14">
        <v>39</v>
      </c>
      <c r="G59" s="23">
        <v>1</v>
      </c>
      <c r="H59" s="15">
        <v>43448</v>
      </c>
      <c r="I59" s="18" t="s">
        <v>26</v>
      </c>
      <c r="J59" s="30"/>
      <c r="K59" s="20"/>
      <c r="L59" s="11"/>
      <c r="M59" s="20"/>
      <c r="N59" s="20"/>
      <c r="O59" s="40"/>
      <c r="P59" s="11"/>
      <c r="Q59" s="41"/>
    </row>
    <row r="60" spans="1:17" s="5" customFormat="1" ht="26.1" customHeight="1" x14ac:dyDescent="0.2">
      <c r="A60" s="12">
        <v>57</v>
      </c>
      <c r="B60" s="13" t="s">
        <v>105</v>
      </c>
      <c r="C60" s="13" t="s">
        <v>106</v>
      </c>
      <c r="D60" s="13" t="s">
        <v>107</v>
      </c>
      <c r="E60" s="14">
        <v>135</v>
      </c>
      <c r="F60" s="14">
        <v>26</v>
      </c>
      <c r="G60" s="14">
        <v>2</v>
      </c>
      <c r="H60" s="15" t="s">
        <v>108</v>
      </c>
      <c r="I60" s="18" t="s">
        <v>56</v>
      </c>
      <c r="L60" s="11"/>
      <c r="M60" s="11"/>
      <c r="O60" s="40"/>
      <c r="P60" s="20"/>
      <c r="Q60" s="41"/>
    </row>
    <row r="61" spans="1:17" s="5" customFormat="1" ht="26.1" customHeight="1" x14ac:dyDescent="0.25">
      <c r="A61" s="12">
        <v>58</v>
      </c>
      <c r="B61" s="13" t="s">
        <v>82</v>
      </c>
      <c r="C61" s="13" t="s">
        <v>83</v>
      </c>
      <c r="D61" s="13" t="s">
        <v>15</v>
      </c>
      <c r="E61" s="14">
        <v>90</v>
      </c>
      <c r="F61" s="14">
        <v>19</v>
      </c>
      <c r="G61" s="14">
        <v>1</v>
      </c>
      <c r="H61" s="15" t="s">
        <v>11</v>
      </c>
      <c r="I61" s="18" t="s">
        <v>17</v>
      </c>
      <c r="J61"/>
      <c r="K61"/>
    </row>
    <row r="62" spans="1:17" s="5" customFormat="1" ht="26.1" customHeight="1" x14ac:dyDescent="0.2">
      <c r="A62" s="12">
        <v>59</v>
      </c>
      <c r="B62" s="13" t="s">
        <v>102</v>
      </c>
      <c r="C62" s="13" t="s">
        <v>103</v>
      </c>
      <c r="D62" s="13" t="s">
        <v>104</v>
      </c>
      <c r="E62" s="14">
        <v>75.599999999999994</v>
      </c>
      <c r="F62" s="14">
        <v>18</v>
      </c>
      <c r="G62" s="14">
        <v>1</v>
      </c>
      <c r="H62" s="21" t="s">
        <v>42</v>
      </c>
      <c r="I62" s="18" t="s">
        <v>49</v>
      </c>
      <c r="J62" s="17"/>
      <c r="L62" s="20"/>
      <c r="M62" s="20"/>
    </row>
    <row r="63" spans="1:17" s="5" customFormat="1" ht="26.1" customHeight="1" x14ac:dyDescent="0.25">
      <c r="B63" s="32"/>
      <c r="C63" s="32"/>
      <c r="D63" s="32"/>
      <c r="E63" s="33"/>
      <c r="F63" s="33"/>
      <c r="G63" s="34"/>
      <c r="J63"/>
      <c r="K63"/>
      <c r="L63"/>
      <c r="M63" s="35"/>
      <c r="N63" s="35"/>
      <c r="O63" s="27"/>
      <c r="P63" s="26"/>
    </row>
    <row r="64" spans="1:17" s="5" customFormat="1" ht="26.1" customHeight="1" thickBot="1" x14ac:dyDescent="0.3">
      <c r="B64" s="32"/>
      <c r="C64" s="32"/>
      <c r="D64" s="32"/>
      <c r="E64" s="36">
        <f>SUM(E4:E63)</f>
        <v>2067812.2100000002</v>
      </c>
      <c r="F64" s="36">
        <f>SUM(F4:F63)</f>
        <v>389448.5</v>
      </c>
      <c r="H64" s="20"/>
      <c r="J64"/>
      <c r="K64"/>
      <c r="L64"/>
      <c r="M64"/>
      <c r="N64"/>
      <c r="O64"/>
      <c r="P64"/>
    </row>
  </sheetData>
  <sortState xmlns:xlrd2="http://schemas.microsoft.com/office/spreadsheetml/2017/richdata2" ref="B4:I62">
    <sortCondition descending="1" ref="E4:E6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Sausis</vt:lpstr>
      <vt:lpstr>Vasaris</vt:lpstr>
      <vt:lpstr>Kovas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 Bulytė</dc:creator>
  <cp:lastModifiedBy>Justė Bulytė</cp:lastModifiedBy>
  <dcterms:created xsi:type="dcterms:W3CDTF">2019-02-11T09:51:52Z</dcterms:created>
  <dcterms:modified xsi:type="dcterms:W3CDTF">2019-04-12T12:54:27Z</dcterms:modified>
</cp:coreProperties>
</file>