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7496" windowHeight="11016"/>
  </bookViews>
  <sheets>
    <sheet name="Sheet1" sheetId="1" r:id="rId1"/>
    <sheet name="Sheet2" sheetId="2" r:id="rId2"/>
    <sheet name="Sheet3" sheetId="3" r:id="rId3"/>
  </sheet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"/>
  <c r="E47"/>
  <c r="G47"/>
  <c r="D47"/>
  <c r="F35"/>
  <c r="E35"/>
  <c r="G35"/>
  <c r="D35"/>
  <c r="F23"/>
  <c r="E23"/>
  <c r="G23"/>
  <c r="D23"/>
  <c r="I37"/>
  <c r="I33"/>
  <c r="I46"/>
  <c r="I43"/>
  <c r="I40"/>
  <c r="I42"/>
  <c r="I38"/>
  <c r="I15"/>
  <c r="I31"/>
  <c r="I14"/>
  <c r="I20"/>
  <c r="I19"/>
  <c r="F17"/>
  <c r="F16"/>
  <c r="F18"/>
  <c r="F21"/>
  <c r="F22"/>
  <c r="F25"/>
  <c r="F27"/>
  <c r="F28"/>
  <c r="F30"/>
  <c r="F32"/>
  <c r="F26"/>
  <c r="F34"/>
  <c r="F29"/>
  <c r="F39"/>
  <c r="F45"/>
  <c r="F41"/>
  <c r="I45" l="1"/>
  <c r="I16"/>
  <c r="I30"/>
  <c r="I17"/>
  <c r="I41"/>
  <c r="F13"/>
  <c r="I39" l="1"/>
  <c r="I34" l="1"/>
  <c r="I18" l="1"/>
  <c r="I13"/>
  <c r="I28"/>
  <c r="I22" l="1"/>
  <c r="I26" l="1"/>
  <c r="I21" l="1"/>
  <c r="I27" l="1"/>
  <c r="I25"/>
  <c r="I29" l="1"/>
</calcChain>
</file>

<file path=xl/sharedStrings.xml><?xml version="1.0" encoding="utf-8"?>
<sst xmlns="http://schemas.openxmlformats.org/spreadsheetml/2006/main" count="162" uniqueCount="83">
  <si>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</si>
  <si>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</si>
  <si>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</si>
  <si>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</si>
  <si>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</si>
  <si>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</si>
  <si>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</si>
  <si>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</si>
  <si>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</si>
  <si>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</si>
  <si>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</si>
  <si>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</si>
  <si>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</si>
  <si>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</si>
  <si>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</si>
  <si>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</si>
  <si>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</si>
  <si>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</si>
  <si>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</si>
  <si>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</si>
  <si>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</si>
  <si>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</si>
  <si>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</si>
  <si>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</si>
  <si>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</si>
  <si>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</si>
  <si>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</si>
  <si>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</si>
  <si>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</si>
  <si>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</si>
  <si>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</si>
  <si>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</si>
  <si>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N</t>
  </si>
  <si>
    <t>NCG Distribution  /
Universal Pictures International</t>
  </si>
  <si>
    <t>Garsų pasaulio įrašai</t>
  </si>
  <si>
    <t>Total (20)</t>
  </si>
  <si>
    <t>NCG Distribution  /
Paramount Picturesl</t>
  </si>
  <si>
    <t>Europos kinas</t>
  </si>
  <si>
    <t>Išgyventi vasarą</t>
  </si>
  <si>
    <t>Theatrical Film Distribution /
WDSMP</t>
  </si>
  <si>
    <t>Travolta</t>
  </si>
  <si>
    <t>Mumbajaus viešbutis (Hotel Mumbai)</t>
  </si>
  <si>
    <t>Pokemon Detektyvas Pikachu (Pokemon Detective Pikachu)</t>
  </si>
  <si>
    <t>Džonas Vikas 3 (John Wick 3: Parabellum)</t>
  </si>
  <si>
    <t>Ričardas atsisveikina (Richard Says Goodbye)</t>
  </si>
  <si>
    <t>Aš iš kitos veidrodžio pusės (Unheimlich perfekte Freunde)</t>
  </si>
  <si>
    <t>ACME Film / SONY</t>
  </si>
  <si>
    <t>Aladinas (Aladdin)</t>
  </si>
  <si>
    <t>Rocketman</t>
  </si>
  <si>
    <t>Slaptas augintinių gyvenimas 2 (Secret Life of Pets 2)</t>
  </si>
  <si>
    <t>Godzila 2: Monstrų karalius (Godzilla 2: King of the Monsters)</t>
  </si>
  <si>
    <t>Ma</t>
  </si>
  <si>
    <t>Studio Nominum</t>
  </si>
  <si>
    <t>Second Hand</t>
  </si>
  <si>
    <t>Netikėta meilė (El amor menos pensado)</t>
  </si>
  <si>
    <t>Žmogus voras: Į naują visatą (Spiderman into the Spiderverse)</t>
  </si>
  <si>
    <t>Grinčas (The Grinch)</t>
  </si>
  <si>
    <t>Nuodinga rožė (Poison Rose)</t>
  </si>
  <si>
    <t>Iksmenai. Tamsusis Feniksas (X-Men: Dark Phoenix)</t>
  </si>
  <si>
    <t>Theatrical Film Distribution</t>
  </si>
  <si>
    <t>Theatrical Film Distribution  / 20th Century Fox</t>
  </si>
  <si>
    <t>June 7 - 9</t>
  </si>
  <si>
    <t>Birželio 7 - 9 d.</t>
  </si>
  <si>
    <t>June 14 - 16</t>
  </si>
  <si>
    <t>Birželio 14 - 16 d.</t>
  </si>
  <si>
    <t>Birželio 14 - 16 d. Lietuvos kino teatruose rodytų filmų topas</t>
  </si>
  <si>
    <t>June 14 - 16 Lithuanian top</t>
  </si>
  <si>
    <t>Tarp pilkų debesų</t>
  </si>
  <si>
    <t>Vyrai juodais drabužiais: pasaulinė grėsmė (Men in Black International)</t>
  </si>
  <si>
    <t>Avelės ir vilkai 2 (Sheep and Wolves: Pig Deal)</t>
  </si>
  <si>
    <t>Nerealieji 2 (Incredibles 2)</t>
  </si>
  <si>
    <t>Ralfas griovėjas 2 (Ralph Breaks the Internet: Wreck-It Ralph 2)</t>
  </si>
  <si>
    <t>Skausmas ir šlovė (Pain and Glory)</t>
  </si>
  <si>
    <t>VLG Film</t>
  </si>
  <si>
    <t>Afera (The Hustle)</t>
  </si>
  <si>
    <t>NCG Distribution</t>
  </si>
  <si>
    <t>Ilga dienos kelionė į naktį</t>
  </si>
  <si>
    <t>Pasaulis priklauso tau</t>
  </si>
  <si>
    <t>Kafarnaumas</t>
  </si>
  <si>
    <t>Vasaros paukščiai</t>
  </si>
  <si>
    <t>Jūsų Vincentas</t>
  </si>
  <si>
    <t>Palaukit mūsų!</t>
  </si>
  <si>
    <t>Total (30)</t>
  </si>
</sst>
</file>

<file path=xl/styles.xml><?xml version="1.0" encoding="utf-8"?>
<styleSheet xmlns="http://schemas.openxmlformats.org/spreadsheetml/2006/main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3"/>
      <color theme="1"/>
      <name val="Calibri"/>
      <family val="2"/>
      <charset val="186"/>
      <scheme val="minor"/>
    </font>
    <font>
      <b/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164" fontId="3" fillId="0" borderId="0" applyFill="0" applyBorder="0" applyAlignment="0" applyProtection="0"/>
    <xf numFmtId="0" fontId="20" fillId="0" borderId="0"/>
  </cellStyleXfs>
  <cellXfs count="8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8" fontId="11" fillId="0" borderId="0" xfId="0" applyNumberFormat="1" applyFont="1"/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22" fillId="0" borderId="0" xfId="0" applyNumberFormat="1" applyFont="1"/>
    <xf numFmtId="0" fontId="22" fillId="0" borderId="0" xfId="0" applyFont="1"/>
    <xf numFmtId="3" fontId="22" fillId="0" borderId="0" xfId="23" applyNumberFormat="1" applyFont="1"/>
    <xf numFmtId="3" fontId="22" fillId="0" borderId="0" xfId="0" applyNumberFormat="1" applyFont="1"/>
    <xf numFmtId="8" fontId="22" fillId="0" borderId="0" xfId="0" applyNumberFormat="1" applyFont="1"/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15" fillId="0" borderId="8" xfId="0" applyFont="1" applyBorder="1" applyAlignment="1">
      <alignment horizontal="center" vertical="center"/>
    </xf>
    <xf numFmtId="10" fontId="23" fillId="2" borderId="8" xfId="0" applyNumberFormat="1" applyFont="1" applyFill="1" applyBorder="1" applyAlignment="1">
      <alignment horizontal="center" vertical="center"/>
    </xf>
  </cellXfs>
  <cellStyles count="28">
    <cellStyle name="Comma 2" xfId="9"/>
    <cellStyle name="Comma 2 2" xfId="26"/>
    <cellStyle name="Įprastas 2" xfId="14"/>
    <cellStyle name="Įprastas 2 2" xfId="20"/>
    <cellStyle name="Įprastas 3" xfId="15"/>
    <cellStyle name="Įprastas 4" xfId="24"/>
    <cellStyle name="Įprastas 4 2" xfId="27"/>
    <cellStyle name="Įprastas 5" xfId="25"/>
    <cellStyle name="Normal" xfId="0" builtinId="0"/>
    <cellStyle name="Normal 10" xfId="18"/>
    <cellStyle name="Normal 11" xfId="19"/>
    <cellStyle name="Normal 12" xfId="21"/>
    <cellStyle name="Normal 2" xfId="1"/>
    <cellStyle name="Normal 2 2" xfId="3"/>
    <cellStyle name="Normal 2 3" xfId="13"/>
    <cellStyle name="Normal 2 4" xfId="23"/>
    <cellStyle name="Normal 3" xfId="2"/>
    <cellStyle name="Normal 3 2" xfId="4"/>
    <cellStyle name="Normal 3 3" xfId="22"/>
    <cellStyle name="Normal 4" xfId="5"/>
    <cellStyle name="Normal 5" xfId="6"/>
    <cellStyle name="Normal 6" xfId="7"/>
    <cellStyle name="Normal 7" xfId="8"/>
    <cellStyle name="Normal 7 2" xfId="10"/>
    <cellStyle name="Normal 8" xfId="11"/>
    <cellStyle name="Normal 9" xfId="12"/>
    <cellStyle name="Normal 9 2" xfId="17"/>
    <cellStyle name="Обычный_niko_all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xmlns="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3"/>
  <sheetViews>
    <sheetView tabSelected="1" zoomScale="50" zoomScaleNormal="50" workbookViewId="0">
      <selection activeCell="F46" sqref="F46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8.33203125" style="1" customWidth="1"/>
    <col min="18" max="19" width="8.5546875" style="1" customWidth="1"/>
    <col min="20" max="20" width="13.88671875" style="1" customWidth="1"/>
    <col min="21" max="21" width="10.88671875" style="1" bestFit="1" customWidth="1"/>
    <col min="22" max="23" width="14.88671875" style="1" customWidth="1"/>
    <col min="24" max="16384" width="8.88671875" style="1"/>
  </cols>
  <sheetData>
    <row r="1" spans="1:23" ht="19.5" customHeight="1">
      <c r="E1" s="2" t="s">
        <v>66</v>
      </c>
      <c r="F1" s="2"/>
      <c r="G1" s="2"/>
      <c r="H1" s="2"/>
      <c r="I1" s="2"/>
    </row>
    <row r="2" spans="1:23" ht="19.5" customHeight="1">
      <c r="E2" s="2" t="s">
        <v>65</v>
      </c>
      <c r="F2" s="2"/>
      <c r="G2" s="2"/>
      <c r="H2" s="2"/>
      <c r="I2" s="2"/>
      <c r="J2" s="2"/>
      <c r="K2" s="2"/>
    </row>
    <row r="4" spans="1:23" ht="15.75" customHeight="1" thickBot="1"/>
    <row r="5" spans="1:23" ht="15" customHeight="1">
      <c r="A5" s="76"/>
      <c r="B5" s="76"/>
      <c r="C5" s="73" t="s">
        <v>0</v>
      </c>
      <c r="D5" s="3"/>
      <c r="E5" s="3"/>
      <c r="F5" s="73" t="s">
        <v>3</v>
      </c>
      <c r="G5" s="3"/>
      <c r="H5" s="73" t="s">
        <v>5</v>
      </c>
      <c r="I5" s="73" t="s">
        <v>6</v>
      </c>
      <c r="J5" s="73" t="s">
        <v>7</v>
      </c>
      <c r="K5" s="73" t="s">
        <v>8</v>
      </c>
      <c r="L5" s="73" t="s">
        <v>10</v>
      </c>
      <c r="M5" s="73" t="s">
        <v>9</v>
      </c>
      <c r="N5" s="73" t="s">
        <v>11</v>
      </c>
      <c r="O5" s="73" t="s">
        <v>12</v>
      </c>
    </row>
    <row r="6" spans="1:23">
      <c r="A6" s="77"/>
      <c r="B6" s="77"/>
      <c r="C6" s="74"/>
      <c r="D6" s="4" t="s">
        <v>63</v>
      </c>
      <c r="E6" s="4" t="s">
        <v>61</v>
      </c>
      <c r="F6" s="74"/>
      <c r="G6" s="4" t="s">
        <v>63</v>
      </c>
      <c r="H6" s="74"/>
      <c r="I6" s="74"/>
      <c r="J6" s="74"/>
      <c r="K6" s="74"/>
      <c r="L6" s="74"/>
      <c r="M6" s="74"/>
      <c r="N6" s="74"/>
      <c r="O6" s="74"/>
    </row>
    <row r="7" spans="1:23">
      <c r="A7" s="77"/>
      <c r="B7" s="77"/>
      <c r="C7" s="74"/>
      <c r="D7" s="4" t="s">
        <v>1</v>
      </c>
      <c r="E7" s="4" t="s">
        <v>1</v>
      </c>
      <c r="F7" s="74"/>
      <c r="G7" s="4" t="s">
        <v>4</v>
      </c>
      <c r="H7" s="74"/>
      <c r="I7" s="74"/>
      <c r="J7" s="74"/>
      <c r="K7" s="74"/>
      <c r="L7" s="74"/>
      <c r="M7" s="74"/>
      <c r="N7" s="74"/>
      <c r="O7" s="74"/>
    </row>
    <row r="8" spans="1:23" ht="18" customHeight="1" thickBot="1">
      <c r="A8" s="78"/>
      <c r="B8" s="78"/>
      <c r="C8" s="75"/>
      <c r="D8" s="5" t="s">
        <v>2</v>
      </c>
      <c r="E8" s="5" t="s">
        <v>2</v>
      </c>
      <c r="F8" s="75"/>
      <c r="G8" s="6"/>
      <c r="H8" s="75"/>
      <c r="I8" s="75"/>
      <c r="J8" s="75"/>
      <c r="K8" s="75"/>
      <c r="L8" s="75"/>
      <c r="M8" s="75"/>
      <c r="N8" s="75"/>
      <c r="O8" s="75"/>
      <c r="R8" s="8"/>
    </row>
    <row r="9" spans="1:23" ht="15" customHeight="1">
      <c r="A9" s="76"/>
      <c r="B9" s="76"/>
      <c r="C9" s="73" t="s">
        <v>13</v>
      </c>
      <c r="D9" s="35"/>
      <c r="E9" s="35"/>
      <c r="F9" s="73" t="s">
        <v>15</v>
      </c>
      <c r="G9" s="35"/>
      <c r="H9" s="9" t="s">
        <v>18</v>
      </c>
      <c r="I9" s="73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73" t="s">
        <v>26</v>
      </c>
      <c r="R9" s="8"/>
    </row>
    <row r="10" spans="1:23">
      <c r="A10" s="77"/>
      <c r="B10" s="77"/>
      <c r="C10" s="74"/>
      <c r="D10" s="72" t="s">
        <v>64</v>
      </c>
      <c r="E10" s="72" t="s">
        <v>62</v>
      </c>
      <c r="F10" s="74"/>
      <c r="G10" s="72" t="s">
        <v>64</v>
      </c>
      <c r="H10" s="4" t="s">
        <v>17</v>
      </c>
      <c r="I10" s="74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74"/>
      <c r="R10" s="8"/>
    </row>
    <row r="11" spans="1:23">
      <c r="A11" s="77"/>
      <c r="B11" s="77"/>
      <c r="C11" s="74"/>
      <c r="D11" s="36" t="s">
        <v>14</v>
      </c>
      <c r="E11" s="4" t="s">
        <v>14</v>
      </c>
      <c r="F11" s="74"/>
      <c r="G11" s="36" t="s">
        <v>16</v>
      </c>
      <c r="H11" s="6"/>
      <c r="I11" s="74"/>
      <c r="J11" s="6"/>
      <c r="K11" s="6"/>
      <c r="L11" s="12" t="s">
        <v>2</v>
      </c>
      <c r="M11" s="4" t="s">
        <v>17</v>
      </c>
      <c r="N11" s="6"/>
      <c r="O11" s="74"/>
      <c r="R11" s="11"/>
      <c r="T11" s="11"/>
      <c r="U11" s="7"/>
      <c r="V11" s="11"/>
    </row>
    <row r="12" spans="1:23" ht="15.45" customHeight="1" thickBot="1">
      <c r="A12" s="77"/>
      <c r="B12" s="78"/>
      <c r="C12" s="75"/>
      <c r="D12" s="37" t="s">
        <v>2</v>
      </c>
      <c r="E12" s="5" t="s">
        <v>2</v>
      </c>
      <c r="F12" s="75"/>
      <c r="G12" s="37" t="s">
        <v>17</v>
      </c>
      <c r="H12" s="38"/>
      <c r="I12" s="75"/>
      <c r="J12" s="38"/>
      <c r="K12" s="38"/>
      <c r="L12" s="38"/>
      <c r="M12" s="38"/>
      <c r="N12" s="38"/>
      <c r="O12" s="75"/>
      <c r="R12" s="11"/>
      <c r="T12" s="11"/>
      <c r="U12" s="7"/>
      <c r="V12" s="11"/>
    </row>
    <row r="13" spans="1:23" ht="25.35" customHeight="1">
      <c r="A13" s="13">
        <v>1</v>
      </c>
      <c r="B13" s="46">
        <v>1</v>
      </c>
      <c r="C13" s="40" t="s">
        <v>49</v>
      </c>
      <c r="D13" s="39">
        <v>37419</v>
      </c>
      <c r="E13" s="68">
        <v>41883</v>
      </c>
      <c r="F13" s="70">
        <f>(D13-E13)/E13</f>
        <v>-0.10658262302127355</v>
      </c>
      <c r="G13" s="39">
        <v>7484</v>
      </c>
      <c r="H13" s="34">
        <v>169</v>
      </c>
      <c r="I13" s="34">
        <f t="shared" ref="I13" si="0">G13/H13</f>
        <v>44.284023668639051</v>
      </c>
      <c r="J13" s="34">
        <v>15</v>
      </c>
      <c r="K13" s="34">
        <v>3</v>
      </c>
      <c r="L13" s="39">
        <v>237936</v>
      </c>
      <c r="M13" s="39">
        <v>50125</v>
      </c>
      <c r="N13" s="32">
        <v>43616</v>
      </c>
      <c r="O13" s="14" t="s">
        <v>33</v>
      </c>
      <c r="P13" s="11"/>
      <c r="R13" s="33"/>
      <c r="T13" s="11"/>
      <c r="V13" s="11"/>
      <c r="W13" s="7"/>
    </row>
    <row r="14" spans="1:23" s="43" customFormat="1" ht="25.35" customHeight="1">
      <c r="A14" s="46">
        <v>2</v>
      </c>
      <c r="B14" s="46" t="s">
        <v>32</v>
      </c>
      <c r="C14" s="69" t="s">
        <v>68</v>
      </c>
      <c r="D14" s="68">
        <v>34598.160000000003</v>
      </c>
      <c r="E14" s="67" t="s">
        <v>30</v>
      </c>
      <c r="F14" s="67" t="s">
        <v>30</v>
      </c>
      <c r="G14" s="68">
        <v>5570</v>
      </c>
      <c r="H14" s="67">
        <v>143</v>
      </c>
      <c r="I14" s="67">
        <f>G14/H14</f>
        <v>38.951048951048953</v>
      </c>
      <c r="J14" s="67">
        <v>15</v>
      </c>
      <c r="K14" s="67">
        <v>1</v>
      </c>
      <c r="L14" s="68">
        <v>38679</v>
      </c>
      <c r="M14" s="68">
        <v>6197</v>
      </c>
      <c r="N14" s="65">
        <v>43630</v>
      </c>
      <c r="O14" s="47" t="s">
        <v>46</v>
      </c>
      <c r="P14" s="45"/>
      <c r="R14" s="66"/>
      <c r="T14" s="45"/>
      <c r="V14" s="45"/>
      <c r="W14" s="44"/>
    </row>
    <row r="15" spans="1:23" s="43" customFormat="1" ht="25.35" customHeight="1">
      <c r="A15" s="46">
        <v>3</v>
      </c>
      <c r="B15" s="46" t="s">
        <v>32</v>
      </c>
      <c r="C15" s="69" t="s">
        <v>74</v>
      </c>
      <c r="D15" s="68">
        <v>23974</v>
      </c>
      <c r="E15" s="67" t="s">
        <v>30</v>
      </c>
      <c r="F15" s="67" t="s">
        <v>30</v>
      </c>
      <c r="G15" s="68">
        <v>4048</v>
      </c>
      <c r="H15" s="67">
        <v>107</v>
      </c>
      <c r="I15" s="67">
        <f>G15/H15</f>
        <v>37.831775700934578</v>
      </c>
      <c r="J15" s="67">
        <v>14</v>
      </c>
      <c r="K15" s="67">
        <v>1</v>
      </c>
      <c r="L15" s="68">
        <v>29502</v>
      </c>
      <c r="M15" s="68">
        <v>9781</v>
      </c>
      <c r="N15" s="65">
        <v>43630</v>
      </c>
      <c r="O15" s="47" t="s">
        <v>75</v>
      </c>
      <c r="P15" s="45"/>
      <c r="R15" s="66"/>
      <c r="T15" s="45"/>
      <c r="V15" s="45"/>
      <c r="W15" s="44"/>
    </row>
    <row r="16" spans="1:23" s="43" customFormat="1" ht="25.35" customHeight="1">
      <c r="A16" s="46">
        <v>4</v>
      </c>
      <c r="B16" s="46">
        <v>3</v>
      </c>
      <c r="C16" s="69" t="s">
        <v>48</v>
      </c>
      <c r="D16" s="68">
        <v>13665</v>
      </c>
      <c r="E16" s="68">
        <v>17978</v>
      </c>
      <c r="F16" s="70">
        <f>(D16-E16)/E16</f>
        <v>-0.23990432751140284</v>
      </c>
      <c r="G16" s="68">
        <v>2248</v>
      </c>
      <c r="H16" s="67">
        <v>75</v>
      </c>
      <c r="I16" s="67">
        <f>G16/H16</f>
        <v>29.973333333333333</v>
      </c>
      <c r="J16" s="67">
        <v>12</v>
      </c>
      <c r="K16" s="67">
        <v>2</v>
      </c>
      <c r="L16" s="68">
        <v>54121</v>
      </c>
      <c r="M16" s="68">
        <v>9781</v>
      </c>
      <c r="N16" s="65">
        <v>43623</v>
      </c>
      <c r="O16" s="47" t="s">
        <v>36</v>
      </c>
      <c r="P16" s="45"/>
      <c r="R16" s="66"/>
      <c r="T16" s="45"/>
      <c r="V16" s="45"/>
      <c r="W16" s="44"/>
    </row>
    <row r="17" spans="1:25" s="43" customFormat="1" ht="25.35" customHeight="1">
      <c r="A17" s="46">
        <v>5</v>
      </c>
      <c r="B17" s="46">
        <v>2</v>
      </c>
      <c r="C17" s="69" t="s">
        <v>58</v>
      </c>
      <c r="D17" s="68">
        <v>8904.35</v>
      </c>
      <c r="E17" s="68">
        <v>19610.689999999999</v>
      </c>
      <c r="F17" s="70">
        <f>(D17-E17)/E17</f>
        <v>-0.54594407437984072</v>
      </c>
      <c r="G17" s="68">
        <v>1507</v>
      </c>
      <c r="H17" s="67">
        <v>98</v>
      </c>
      <c r="I17" s="67">
        <f>G17/H17</f>
        <v>15.377551020408163</v>
      </c>
      <c r="J17" s="67">
        <v>10</v>
      </c>
      <c r="K17" s="67">
        <v>2</v>
      </c>
      <c r="L17" s="68">
        <v>43289</v>
      </c>
      <c r="M17" s="68">
        <v>7457</v>
      </c>
      <c r="N17" s="65">
        <v>43623</v>
      </c>
      <c r="O17" s="47" t="s">
        <v>60</v>
      </c>
      <c r="P17" s="45"/>
      <c r="R17" s="66"/>
      <c r="T17" s="45"/>
      <c r="V17" s="45"/>
      <c r="W17" s="44"/>
    </row>
    <row r="18" spans="1:25" s="43" customFormat="1" ht="25.35" customHeight="1">
      <c r="A18" s="46">
        <v>6</v>
      </c>
      <c r="B18" s="46">
        <v>4</v>
      </c>
      <c r="C18" s="69" t="s">
        <v>50</v>
      </c>
      <c r="D18" s="68">
        <v>7066.6</v>
      </c>
      <c r="E18" s="68">
        <v>11537.01</v>
      </c>
      <c r="F18" s="70">
        <f>(D18-E18)/E18</f>
        <v>-0.38748427885561337</v>
      </c>
      <c r="G18" s="68">
        <v>1230</v>
      </c>
      <c r="H18" s="67">
        <v>51</v>
      </c>
      <c r="I18" s="67">
        <f>G18/H18</f>
        <v>24.117647058823529</v>
      </c>
      <c r="J18" s="67">
        <v>8</v>
      </c>
      <c r="K18" s="67">
        <v>3</v>
      </c>
      <c r="L18" s="68">
        <v>68224</v>
      </c>
      <c r="M18" s="68">
        <v>12200</v>
      </c>
      <c r="N18" s="65">
        <v>43616</v>
      </c>
      <c r="O18" s="47" t="s">
        <v>31</v>
      </c>
      <c r="P18" s="45"/>
      <c r="Q18" s="84"/>
      <c r="R18" s="84"/>
      <c r="S18" s="84"/>
      <c r="T18" s="84"/>
      <c r="U18" s="84"/>
      <c r="V18" s="84"/>
      <c r="W18" s="84"/>
      <c r="X18" s="84"/>
    </row>
    <row r="19" spans="1:25" s="43" customFormat="1" ht="25.35" customHeight="1">
      <c r="A19" s="46">
        <v>7</v>
      </c>
      <c r="B19" s="46" t="s">
        <v>32</v>
      </c>
      <c r="C19" s="69" t="s">
        <v>72</v>
      </c>
      <c r="D19" s="68">
        <v>7008</v>
      </c>
      <c r="E19" s="67" t="s">
        <v>30</v>
      </c>
      <c r="F19" s="67" t="s">
        <v>30</v>
      </c>
      <c r="G19" s="68">
        <v>1229</v>
      </c>
      <c r="H19" s="67">
        <v>65</v>
      </c>
      <c r="I19" s="67">
        <f>G19/H19</f>
        <v>18.907692307692308</v>
      </c>
      <c r="J19" s="67">
        <v>13</v>
      </c>
      <c r="K19" s="67">
        <v>1</v>
      </c>
      <c r="L19" s="68">
        <v>7008</v>
      </c>
      <c r="M19" s="68">
        <v>1229</v>
      </c>
      <c r="N19" s="65">
        <v>43630</v>
      </c>
      <c r="O19" s="47" t="s">
        <v>73</v>
      </c>
      <c r="P19" s="45"/>
      <c r="Q19" s="84"/>
      <c r="R19" s="84"/>
      <c r="S19" s="84"/>
      <c r="T19" s="84"/>
      <c r="U19" s="84"/>
      <c r="V19" s="84"/>
      <c r="W19" s="84"/>
      <c r="X19" s="84"/>
    </row>
    <row r="20" spans="1:25" s="43" customFormat="1" ht="25.35" customHeight="1">
      <c r="A20" s="46">
        <v>8</v>
      </c>
      <c r="B20" s="46" t="s">
        <v>32</v>
      </c>
      <c r="C20" s="69" t="s">
        <v>69</v>
      </c>
      <c r="D20" s="68">
        <v>6363.8</v>
      </c>
      <c r="E20" s="67" t="s">
        <v>30</v>
      </c>
      <c r="F20" s="67" t="s">
        <v>30</v>
      </c>
      <c r="G20" s="68">
        <v>1460</v>
      </c>
      <c r="H20" s="67">
        <v>102</v>
      </c>
      <c r="I20" s="67">
        <f>G20/H20</f>
        <v>14.313725490196079</v>
      </c>
      <c r="J20" s="67">
        <v>15</v>
      </c>
      <c r="K20" s="67">
        <v>1</v>
      </c>
      <c r="L20" s="68">
        <v>6363.8</v>
      </c>
      <c r="M20" s="68">
        <v>1460</v>
      </c>
      <c r="N20" s="65">
        <v>43630</v>
      </c>
      <c r="O20" s="47" t="s">
        <v>27</v>
      </c>
      <c r="P20" s="79"/>
      <c r="Q20" s="84"/>
      <c r="R20" s="84"/>
      <c r="S20" s="84"/>
      <c r="T20" s="84"/>
      <c r="U20" s="84"/>
      <c r="V20" s="84"/>
      <c r="W20" s="84"/>
      <c r="X20" s="84"/>
    </row>
    <row r="21" spans="1:25" s="43" customFormat="1" ht="25.35" customHeight="1">
      <c r="A21" s="46">
        <v>9</v>
      </c>
      <c r="B21" s="46">
        <v>5</v>
      </c>
      <c r="C21" s="69" t="s">
        <v>43</v>
      </c>
      <c r="D21" s="68">
        <v>3541.12</v>
      </c>
      <c r="E21" s="68">
        <v>5314.84</v>
      </c>
      <c r="F21" s="70">
        <f>(D21-E21)/E21</f>
        <v>-0.33372970776166361</v>
      </c>
      <c r="G21" s="68">
        <v>568</v>
      </c>
      <c r="H21" s="67">
        <v>13</v>
      </c>
      <c r="I21" s="67">
        <f>G21/H21</f>
        <v>43.692307692307693</v>
      </c>
      <c r="J21" s="67">
        <v>6</v>
      </c>
      <c r="K21" s="67">
        <v>5</v>
      </c>
      <c r="L21" s="68">
        <v>137740</v>
      </c>
      <c r="M21" s="68">
        <v>24124</v>
      </c>
      <c r="N21" s="65">
        <v>43602</v>
      </c>
      <c r="O21" s="47" t="s">
        <v>27</v>
      </c>
      <c r="P21" s="79"/>
      <c r="Q21" s="84"/>
      <c r="R21" s="84"/>
      <c r="S21" s="84"/>
      <c r="T21" s="84"/>
      <c r="U21" s="84"/>
      <c r="V21" s="84"/>
      <c r="W21" s="84"/>
      <c r="X21" s="84"/>
    </row>
    <row r="22" spans="1:25" s="43" customFormat="1" ht="25.35" customHeight="1">
      <c r="A22" s="46">
        <v>10</v>
      </c>
      <c r="B22" s="46">
        <v>6</v>
      </c>
      <c r="C22" s="69" t="s">
        <v>47</v>
      </c>
      <c r="D22" s="68">
        <v>3154.44</v>
      </c>
      <c r="E22" s="68">
        <v>5258.05</v>
      </c>
      <c r="F22" s="70">
        <f>(D22-E22)/E22</f>
        <v>-0.40007417198391038</v>
      </c>
      <c r="G22" s="68">
        <v>569</v>
      </c>
      <c r="H22" s="67">
        <v>20</v>
      </c>
      <c r="I22" s="67">
        <f>G22/H22</f>
        <v>28.45</v>
      </c>
      <c r="J22" s="67">
        <v>6</v>
      </c>
      <c r="K22" s="67">
        <v>4</v>
      </c>
      <c r="L22" s="68">
        <v>70714</v>
      </c>
      <c r="M22" s="68">
        <v>14236</v>
      </c>
      <c r="N22" s="65">
        <v>43609</v>
      </c>
      <c r="O22" s="47" t="s">
        <v>39</v>
      </c>
      <c r="P22" s="79"/>
      <c r="Q22" s="84"/>
      <c r="R22" s="84"/>
      <c r="S22" s="84"/>
      <c r="T22" s="84"/>
      <c r="U22" s="84"/>
      <c r="V22" s="84"/>
      <c r="W22" s="84"/>
      <c r="X22" s="84"/>
    </row>
    <row r="23" spans="1:25" ht="25.35" customHeight="1">
      <c r="A23" s="18"/>
      <c r="B23" s="18"/>
      <c r="C23" s="19" t="s">
        <v>29</v>
      </c>
      <c r="D23" s="20">
        <f>SUM(D13:D22)</f>
        <v>145694.47</v>
      </c>
      <c r="E23" s="53">
        <f t="shared" ref="E23:G23" si="1">SUM(E13:E22)</f>
        <v>101581.59</v>
      </c>
      <c r="F23" s="87">
        <f>(D23-E23)/E23</f>
        <v>0.43426057812247282</v>
      </c>
      <c r="G23" s="53">
        <f t="shared" si="1"/>
        <v>25913</v>
      </c>
      <c r="H23" s="20"/>
      <c r="I23" s="22"/>
      <c r="J23" s="21"/>
      <c r="K23" s="23"/>
      <c r="L23" s="24"/>
      <c r="M23" s="28"/>
      <c r="N23" s="25"/>
      <c r="O23" s="29"/>
      <c r="P23" s="11"/>
    </row>
    <row r="24" spans="1:25" ht="13.95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  <c r="Q24" s="43"/>
      <c r="R24" s="45"/>
      <c r="S24" s="43"/>
      <c r="T24" s="43"/>
      <c r="U24" s="43"/>
      <c r="V24" s="43"/>
      <c r="W24" s="43"/>
    </row>
    <row r="25" spans="1:25" s="43" customFormat="1" ht="25.35" customHeight="1">
      <c r="A25" s="46">
        <v>11</v>
      </c>
      <c r="B25" s="46">
        <v>7</v>
      </c>
      <c r="C25" s="69" t="s">
        <v>41</v>
      </c>
      <c r="D25" s="68">
        <v>2015.25</v>
      </c>
      <c r="E25" s="68">
        <v>3457.63</v>
      </c>
      <c r="F25" s="70">
        <f>(D25-E25)/E25</f>
        <v>-0.41715857393648254</v>
      </c>
      <c r="G25" s="68">
        <v>325</v>
      </c>
      <c r="H25" s="67">
        <v>10</v>
      </c>
      <c r="I25" s="67">
        <f>G25/H25</f>
        <v>32.5</v>
      </c>
      <c r="J25" s="67">
        <v>4</v>
      </c>
      <c r="K25" s="67">
        <v>6</v>
      </c>
      <c r="L25" s="68">
        <v>98320.59</v>
      </c>
      <c r="M25" s="68">
        <v>18178</v>
      </c>
      <c r="N25" s="65">
        <v>43595</v>
      </c>
      <c r="O25" s="47" t="s">
        <v>40</v>
      </c>
      <c r="P25" s="79"/>
      <c r="Q25" s="84"/>
      <c r="R25" s="84"/>
      <c r="S25" s="84"/>
      <c r="T25" s="84"/>
      <c r="U25" s="84"/>
      <c r="V25" s="84"/>
      <c r="W25" s="84"/>
      <c r="X25" s="85"/>
    </row>
    <row r="26" spans="1:25" s="43" customFormat="1" ht="25.35" customHeight="1">
      <c r="A26" s="46">
        <v>12</v>
      </c>
      <c r="B26" s="46">
        <v>13</v>
      </c>
      <c r="C26" s="69" t="s">
        <v>45</v>
      </c>
      <c r="D26" s="68">
        <v>1184.9000000000001</v>
      </c>
      <c r="E26" s="68">
        <v>489.7</v>
      </c>
      <c r="F26" s="70">
        <f>(D26-E26)/E26</f>
        <v>1.4196446804165817</v>
      </c>
      <c r="G26" s="68">
        <v>391</v>
      </c>
      <c r="H26" s="67">
        <v>10</v>
      </c>
      <c r="I26" s="67">
        <f>G26/H26</f>
        <v>39.1</v>
      </c>
      <c r="J26" s="67">
        <v>3</v>
      </c>
      <c r="K26" s="67">
        <v>5</v>
      </c>
      <c r="L26" s="68">
        <v>24188.39</v>
      </c>
      <c r="M26" s="68">
        <v>6404</v>
      </c>
      <c r="N26" s="65">
        <v>43602</v>
      </c>
      <c r="O26" s="47" t="s">
        <v>40</v>
      </c>
      <c r="P26" s="79"/>
      <c r="Q26" s="84"/>
      <c r="R26" s="84"/>
      <c r="S26" s="84"/>
      <c r="T26" s="84"/>
      <c r="U26" s="84"/>
      <c r="V26" s="84"/>
      <c r="W26" s="84"/>
      <c r="X26" s="85"/>
    </row>
    <row r="27" spans="1:25" ht="25.35" customHeight="1">
      <c r="A27" s="46">
        <v>13</v>
      </c>
      <c r="B27" s="46">
        <v>8</v>
      </c>
      <c r="C27" s="40" t="s">
        <v>42</v>
      </c>
      <c r="D27" s="42">
        <v>1126.67</v>
      </c>
      <c r="E27" s="68">
        <v>3374.12</v>
      </c>
      <c r="F27" s="70">
        <f>(D27-E27)/E27</f>
        <v>-0.66608478655175274</v>
      </c>
      <c r="G27" s="42">
        <v>222</v>
      </c>
      <c r="H27" s="34">
        <v>9</v>
      </c>
      <c r="I27" s="34">
        <f>G27/H27</f>
        <v>24.666666666666668</v>
      </c>
      <c r="J27" s="34">
        <v>3</v>
      </c>
      <c r="K27" s="34">
        <v>6</v>
      </c>
      <c r="L27" s="42">
        <v>158585</v>
      </c>
      <c r="M27" s="39">
        <v>30611</v>
      </c>
      <c r="N27" s="32">
        <v>43595</v>
      </c>
      <c r="O27" s="14" t="s">
        <v>31</v>
      </c>
      <c r="P27" s="79"/>
      <c r="Q27" s="84"/>
      <c r="R27" s="84"/>
      <c r="S27" s="84"/>
      <c r="T27" s="84"/>
      <c r="U27" s="84"/>
      <c r="V27" s="84"/>
      <c r="W27" s="84"/>
      <c r="X27" s="85"/>
      <c r="Y27" s="43"/>
    </row>
    <row r="28" spans="1:25" s="43" customFormat="1" ht="25.35" customHeight="1">
      <c r="A28" s="46">
        <v>14</v>
      </c>
      <c r="B28" s="46">
        <v>9</v>
      </c>
      <c r="C28" s="69" t="s">
        <v>51</v>
      </c>
      <c r="D28" s="68">
        <v>733</v>
      </c>
      <c r="E28" s="68">
        <v>3329</v>
      </c>
      <c r="F28" s="70">
        <f>(D28-E28)/E28</f>
        <v>-0.77981375788525087</v>
      </c>
      <c r="G28" s="68">
        <v>122</v>
      </c>
      <c r="H28" s="67">
        <v>6</v>
      </c>
      <c r="I28" s="67">
        <f>G28/H28</f>
        <v>20.333333333333332</v>
      </c>
      <c r="J28" s="67">
        <v>3</v>
      </c>
      <c r="K28" s="67">
        <v>3</v>
      </c>
      <c r="L28" s="68">
        <v>19886</v>
      </c>
      <c r="M28" s="68">
        <v>3489</v>
      </c>
      <c r="N28" s="65">
        <v>43616</v>
      </c>
      <c r="O28" s="47" t="s">
        <v>33</v>
      </c>
      <c r="P28" s="79"/>
      <c r="Q28" s="84"/>
      <c r="R28" s="84"/>
      <c r="S28" s="84"/>
      <c r="T28" s="84"/>
      <c r="U28" s="84"/>
      <c r="V28" s="84"/>
      <c r="W28" s="84"/>
      <c r="X28" s="85"/>
    </row>
    <row r="29" spans="1:25" s="43" customFormat="1" ht="25.35" customHeight="1">
      <c r="A29" s="46">
        <v>15</v>
      </c>
      <c r="B29" s="46">
        <v>16</v>
      </c>
      <c r="C29" s="69" t="s">
        <v>38</v>
      </c>
      <c r="D29" s="68">
        <v>381</v>
      </c>
      <c r="E29" s="68">
        <v>131</v>
      </c>
      <c r="F29" s="70">
        <f>(D29-E29)/E29</f>
        <v>1.9083969465648856</v>
      </c>
      <c r="G29" s="68">
        <v>92</v>
      </c>
      <c r="H29" s="67">
        <v>4</v>
      </c>
      <c r="I29" s="67">
        <f>G29/H29</f>
        <v>23</v>
      </c>
      <c r="J29" s="67">
        <v>3</v>
      </c>
      <c r="K29" s="67">
        <v>9</v>
      </c>
      <c r="L29" s="68">
        <v>136420.59</v>
      </c>
      <c r="M29" s="68">
        <v>25510</v>
      </c>
      <c r="N29" s="65">
        <v>43574</v>
      </c>
      <c r="O29" s="47" t="s">
        <v>37</v>
      </c>
      <c r="P29" s="79"/>
      <c r="Q29" s="80"/>
      <c r="R29" s="81"/>
      <c r="S29" s="80"/>
      <c r="T29" s="79"/>
      <c r="U29" s="83"/>
      <c r="V29" s="79"/>
      <c r="W29" s="82"/>
      <c r="X29" s="80"/>
    </row>
    <row r="30" spans="1:25" s="43" customFormat="1" ht="25.35" customHeight="1">
      <c r="A30" s="46">
        <v>16</v>
      </c>
      <c r="B30" s="46">
        <v>10</v>
      </c>
      <c r="C30" s="69" t="s">
        <v>57</v>
      </c>
      <c r="D30" s="68">
        <v>306.95999999999998</v>
      </c>
      <c r="E30" s="68">
        <v>3288.67</v>
      </c>
      <c r="F30" s="70">
        <f>(D30-E30)/E30</f>
        <v>-0.90666135550237636</v>
      </c>
      <c r="G30" s="68">
        <v>50</v>
      </c>
      <c r="H30" s="67">
        <v>7</v>
      </c>
      <c r="I30" s="67">
        <f>G30/H30</f>
        <v>7.1428571428571432</v>
      </c>
      <c r="J30" s="67">
        <v>3</v>
      </c>
      <c r="K30" s="67">
        <v>2</v>
      </c>
      <c r="L30" s="68">
        <v>5828</v>
      </c>
      <c r="M30" s="68">
        <v>1053</v>
      </c>
      <c r="N30" s="65">
        <v>43623</v>
      </c>
      <c r="O30" s="47" t="s">
        <v>59</v>
      </c>
      <c r="P30" s="45"/>
      <c r="R30" s="66"/>
      <c r="T30" s="45"/>
      <c r="U30" s="41"/>
      <c r="V30" s="45"/>
      <c r="W30" s="44"/>
    </row>
    <row r="31" spans="1:25" s="43" customFormat="1" ht="25.35" customHeight="1">
      <c r="A31" s="46">
        <v>17</v>
      </c>
      <c r="B31" s="71" t="s">
        <v>30</v>
      </c>
      <c r="C31" s="69" t="s">
        <v>67</v>
      </c>
      <c r="D31" s="68">
        <v>220.8</v>
      </c>
      <c r="E31" s="67" t="s">
        <v>30</v>
      </c>
      <c r="F31" s="67" t="s">
        <v>30</v>
      </c>
      <c r="G31" s="68">
        <v>35</v>
      </c>
      <c r="H31" s="67">
        <v>6</v>
      </c>
      <c r="I31" s="67">
        <f>G31/H31</f>
        <v>5.833333333333333</v>
      </c>
      <c r="J31" s="67">
        <v>6</v>
      </c>
      <c r="K31" s="67" t="s">
        <v>30</v>
      </c>
      <c r="L31" s="68">
        <v>1389308.71</v>
      </c>
      <c r="M31" s="68">
        <v>261853</v>
      </c>
      <c r="N31" s="65">
        <v>43385</v>
      </c>
      <c r="O31" s="47" t="s">
        <v>27</v>
      </c>
      <c r="P31" s="45"/>
      <c r="R31" s="66"/>
      <c r="T31" s="45"/>
      <c r="U31" s="41"/>
      <c r="V31" s="45"/>
      <c r="W31" s="44"/>
    </row>
    <row r="32" spans="1:25" s="43" customFormat="1" ht="25.35" customHeight="1">
      <c r="A32" s="46">
        <v>18</v>
      </c>
      <c r="B32" s="46">
        <v>12</v>
      </c>
      <c r="C32" s="69" t="s">
        <v>44</v>
      </c>
      <c r="D32" s="68">
        <v>196</v>
      </c>
      <c r="E32" s="68">
        <v>551</v>
      </c>
      <c r="F32" s="70">
        <f>(D32-E32)/E32</f>
        <v>-0.64428312159709622</v>
      </c>
      <c r="G32" s="68">
        <v>31</v>
      </c>
      <c r="H32" s="67" t="s">
        <v>30</v>
      </c>
      <c r="I32" s="67" t="s">
        <v>30</v>
      </c>
      <c r="J32" s="67">
        <v>2</v>
      </c>
      <c r="K32" s="67">
        <v>5</v>
      </c>
      <c r="L32" s="68">
        <v>30893</v>
      </c>
      <c r="M32" s="68">
        <v>6156</v>
      </c>
      <c r="N32" s="65">
        <v>43602</v>
      </c>
      <c r="O32" s="47" t="s">
        <v>34</v>
      </c>
      <c r="P32" s="45"/>
      <c r="R32" s="66"/>
      <c r="T32" s="45"/>
      <c r="U32" s="41"/>
      <c r="V32" s="45"/>
      <c r="W32" s="44"/>
    </row>
    <row r="33" spans="1:23" s="43" customFormat="1" ht="25.35" customHeight="1">
      <c r="A33" s="46">
        <v>19</v>
      </c>
      <c r="B33" s="67" t="s">
        <v>30</v>
      </c>
      <c r="C33" s="69" t="s">
        <v>71</v>
      </c>
      <c r="D33" s="68">
        <v>186.5</v>
      </c>
      <c r="E33" s="67" t="s">
        <v>30</v>
      </c>
      <c r="F33" s="67" t="s">
        <v>30</v>
      </c>
      <c r="G33" s="68">
        <v>112</v>
      </c>
      <c r="H33" s="67">
        <v>6</v>
      </c>
      <c r="I33" s="67">
        <f>G33/H33</f>
        <v>18.666666666666668</v>
      </c>
      <c r="J33" s="67">
        <v>2</v>
      </c>
      <c r="K33" s="67" t="s">
        <v>30</v>
      </c>
      <c r="L33" s="68">
        <v>293995</v>
      </c>
      <c r="M33" s="68">
        <v>59823</v>
      </c>
      <c r="N33" s="65">
        <v>43315</v>
      </c>
      <c r="O33" s="47" t="s">
        <v>39</v>
      </c>
      <c r="P33" s="45"/>
      <c r="R33" s="66"/>
      <c r="T33" s="45"/>
      <c r="U33" s="45"/>
      <c r="V33" s="44"/>
      <c r="W33" s="44"/>
    </row>
    <row r="34" spans="1:23" s="43" customFormat="1" ht="25.35" customHeight="1">
      <c r="A34" s="46">
        <v>20</v>
      </c>
      <c r="B34" s="86">
        <v>14</v>
      </c>
      <c r="C34" s="69" t="s">
        <v>53</v>
      </c>
      <c r="D34" s="68">
        <v>122.9</v>
      </c>
      <c r="E34" s="68">
        <v>410.1</v>
      </c>
      <c r="F34" s="70">
        <f>(D34-E34)/E34</f>
        <v>-0.70031699585466967</v>
      </c>
      <c r="G34" s="68">
        <v>19</v>
      </c>
      <c r="H34" s="67">
        <v>3</v>
      </c>
      <c r="I34" s="67">
        <f>G34/H34</f>
        <v>6.333333333333333</v>
      </c>
      <c r="J34" s="67">
        <v>3</v>
      </c>
      <c r="K34" s="67">
        <v>3</v>
      </c>
      <c r="L34" s="68">
        <v>6240.27</v>
      </c>
      <c r="M34" s="68">
        <v>1405</v>
      </c>
      <c r="N34" s="65">
        <v>43616</v>
      </c>
      <c r="O34" s="47" t="s">
        <v>52</v>
      </c>
      <c r="P34" s="45"/>
      <c r="R34" s="66"/>
      <c r="T34" s="45"/>
      <c r="U34" s="45"/>
      <c r="V34" s="44"/>
      <c r="W34" s="44"/>
    </row>
    <row r="35" spans="1:23" s="43" customFormat="1" ht="25.35" customHeight="1">
      <c r="A35" s="51"/>
      <c r="B35" s="51"/>
      <c r="C35" s="52" t="s">
        <v>35</v>
      </c>
      <c r="D35" s="53">
        <f>SUM(D23:D34)</f>
        <v>152168.44999999998</v>
      </c>
      <c r="E35" s="53">
        <f t="shared" ref="E35:G35" si="2">SUM(E23:E34)</f>
        <v>116612.81</v>
      </c>
      <c r="F35" s="87">
        <f>(D35-E35)/E35</f>
        <v>0.30490338068347711</v>
      </c>
      <c r="G35" s="53">
        <f t="shared" si="2"/>
        <v>27312</v>
      </c>
      <c r="H35" s="53"/>
      <c r="I35" s="55"/>
      <c r="J35" s="54"/>
      <c r="K35" s="56"/>
      <c r="L35" s="57"/>
      <c r="M35" s="61"/>
      <c r="N35" s="58"/>
      <c r="O35" s="62"/>
      <c r="P35" s="45"/>
      <c r="Q35" s="1"/>
      <c r="R35" s="1"/>
      <c r="S35" s="1"/>
      <c r="T35" s="1"/>
      <c r="U35" s="1"/>
      <c r="V35" s="1"/>
      <c r="W35" s="1"/>
    </row>
    <row r="36" spans="1:23" s="43" customFormat="1" ht="13.95" customHeight="1">
      <c r="A36" s="49"/>
      <c r="B36" s="59"/>
      <c r="C36" s="50"/>
      <c r="D36" s="60"/>
      <c r="E36" s="60"/>
      <c r="F36" s="63"/>
      <c r="G36" s="60"/>
      <c r="H36" s="60"/>
      <c r="I36" s="60"/>
      <c r="J36" s="60"/>
      <c r="K36" s="60"/>
      <c r="L36" s="60"/>
      <c r="M36" s="60"/>
      <c r="N36" s="64"/>
      <c r="O36" s="48"/>
      <c r="R36" s="45"/>
    </row>
    <row r="37" spans="1:23" s="43" customFormat="1" ht="25.35" customHeight="1">
      <c r="A37" s="46">
        <v>21</v>
      </c>
      <c r="B37" s="67" t="s">
        <v>30</v>
      </c>
      <c r="C37" s="69" t="s">
        <v>70</v>
      </c>
      <c r="D37" s="68">
        <v>108.5</v>
      </c>
      <c r="E37" s="67" t="s">
        <v>30</v>
      </c>
      <c r="F37" s="67" t="s">
        <v>30</v>
      </c>
      <c r="G37" s="68">
        <v>74</v>
      </c>
      <c r="H37" s="67">
        <v>4</v>
      </c>
      <c r="I37" s="67">
        <f>G37/H37</f>
        <v>18.5</v>
      </c>
      <c r="J37" s="67">
        <v>2</v>
      </c>
      <c r="K37" s="67" t="s">
        <v>30</v>
      </c>
      <c r="L37" s="68">
        <v>500029</v>
      </c>
      <c r="M37" s="68">
        <v>103675</v>
      </c>
      <c r="N37" s="65">
        <v>43476</v>
      </c>
      <c r="O37" s="47" t="s">
        <v>39</v>
      </c>
      <c r="P37" s="45"/>
      <c r="R37" s="66"/>
      <c r="T37" s="45"/>
      <c r="U37" s="45"/>
      <c r="V37" s="44"/>
      <c r="W37" s="44"/>
    </row>
    <row r="38" spans="1:23" s="43" customFormat="1" ht="25.35" customHeight="1">
      <c r="A38" s="46">
        <v>22</v>
      </c>
      <c r="B38" s="71" t="s">
        <v>30</v>
      </c>
      <c r="C38" s="69" t="s">
        <v>76</v>
      </c>
      <c r="D38" s="68">
        <v>88</v>
      </c>
      <c r="E38" s="67" t="s">
        <v>30</v>
      </c>
      <c r="F38" s="67" t="s">
        <v>30</v>
      </c>
      <c r="G38" s="68">
        <v>15</v>
      </c>
      <c r="H38" s="67">
        <v>1</v>
      </c>
      <c r="I38" s="67">
        <f>G38/H38</f>
        <v>15</v>
      </c>
      <c r="J38" s="67">
        <v>1</v>
      </c>
      <c r="K38" s="67" t="s">
        <v>30</v>
      </c>
      <c r="L38" s="68">
        <v>817.5</v>
      </c>
      <c r="M38" s="68">
        <v>157</v>
      </c>
      <c r="N38" s="65">
        <v>43560</v>
      </c>
      <c r="O38" s="47" t="s">
        <v>37</v>
      </c>
      <c r="P38" s="45"/>
      <c r="R38" s="66"/>
      <c r="T38" s="45"/>
      <c r="V38" s="45"/>
      <c r="W38" s="44"/>
    </row>
    <row r="39" spans="1:23" s="43" customFormat="1" ht="25.35" customHeight="1">
      <c r="A39" s="46">
        <v>23</v>
      </c>
      <c r="B39" s="86">
        <v>20</v>
      </c>
      <c r="C39" s="69" t="s">
        <v>54</v>
      </c>
      <c r="D39" s="68">
        <v>71</v>
      </c>
      <c r="E39" s="68">
        <v>94.5</v>
      </c>
      <c r="F39" s="70">
        <f>(D39-E39)/E39</f>
        <v>-0.24867724867724866</v>
      </c>
      <c r="G39" s="68">
        <v>21</v>
      </c>
      <c r="H39" s="67">
        <v>1</v>
      </c>
      <c r="I39" s="67">
        <f>G39/H39</f>
        <v>21</v>
      </c>
      <c r="J39" s="67">
        <v>1</v>
      </c>
      <c r="K39" s="67">
        <v>10</v>
      </c>
      <c r="L39" s="68">
        <v>7057.55</v>
      </c>
      <c r="M39" s="68">
        <v>1396</v>
      </c>
      <c r="N39" s="65">
        <v>43560</v>
      </c>
      <c r="O39" s="47" t="s">
        <v>37</v>
      </c>
      <c r="P39" s="45"/>
      <c r="R39" s="66"/>
      <c r="T39" s="45"/>
      <c r="V39" s="45"/>
      <c r="W39" s="44"/>
    </row>
    <row r="40" spans="1:23" s="43" customFormat="1" ht="25.35" customHeight="1">
      <c r="A40" s="46">
        <v>24</v>
      </c>
      <c r="B40" s="67" t="s">
        <v>30</v>
      </c>
      <c r="C40" s="69" t="s">
        <v>79</v>
      </c>
      <c r="D40" s="68">
        <v>60</v>
      </c>
      <c r="E40" s="67" t="s">
        <v>30</v>
      </c>
      <c r="F40" s="67" t="s">
        <v>30</v>
      </c>
      <c r="G40" s="68">
        <v>10</v>
      </c>
      <c r="H40" s="67">
        <v>1</v>
      </c>
      <c r="I40" s="67">
        <f>G40/H40</f>
        <v>10</v>
      </c>
      <c r="J40" s="67">
        <v>1</v>
      </c>
      <c r="K40" s="67" t="s">
        <v>30</v>
      </c>
      <c r="L40" s="68">
        <v>1658</v>
      </c>
      <c r="M40" s="68">
        <v>305</v>
      </c>
      <c r="N40" s="65">
        <v>43560</v>
      </c>
      <c r="O40" s="47" t="s">
        <v>37</v>
      </c>
      <c r="P40" s="45"/>
      <c r="R40" s="66"/>
      <c r="T40" s="45"/>
      <c r="V40" s="45"/>
      <c r="W40" s="44"/>
    </row>
    <row r="41" spans="1:23" s="43" customFormat="1" ht="25.35" customHeight="1">
      <c r="A41" s="46">
        <v>25</v>
      </c>
      <c r="B41" s="86">
        <v>22</v>
      </c>
      <c r="C41" s="69" t="s">
        <v>55</v>
      </c>
      <c r="D41" s="68">
        <v>58</v>
      </c>
      <c r="E41" s="68">
        <v>38</v>
      </c>
      <c r="F41" s="70">
        <f>(D41-E41)/E41</f>
        <v>0.52631578947368418</v>
      </c>
      <c r="G41" s="68">
        <v>29</v>
      </c>
      <c r="H41" s="67">
        <v>3</v>
      </c>
      <c r="I41" s="67">
        <f>G41/H41</f>
        <v>9.6666666666666661</v>
      </c>
      <c r="J41" s="67">
        <v>1</v>
      </c>
      <c r="K41" s="67" t="s">
        <v>30</v>
      </c>
      <c r="L41" s="68">
        <v>109335</v>
      </c>
      <c r="M41" s="68">
        <v>22232</v>
      </c>
      <c r="N41" s="65">
        <v>43448</v>
      </c>
      <c r="O41" s="47" t="s">
        <v>46</v>
      </c>
      <c r="P41" s="45"/>
      <c r="R41" s="66"/>
      <c r="T41" s="45"/>
      <c r="V41" s="45"/>
      <c r="W41" s="44"/>
    </row>
    <row r="42" spans="1:23" s="43" customFormat="1" ht="25.35" customHeight="1">
      <c r="A42" s="46">
        <v>26</v>
      </c>
      <c r="B42" s="67" t="s">
        <v>30</v>
      </c>
      <c r="C42" s="69" t="s">
        <v>77</v>
      </c>
      <c r="D42" s="68">
        <v>56</v>
      </c>
      <c r="E42" s="67" t="s">
        <v>30</v>
      </c>
      <c r="F42" s="67" t="s">
        <v>30</v>
      </c>
      <c r="G42" s="68">
        <v>12</v>
      </c>
      <c r="H42" s="67">
        <v>1</v>
      </c>
      <c r="I42" s="67">
        <f>G42/H42</f>
        <v>12</v>
      </c>
      <c r="J42" s="67">
        <v>1</v>
      </c>
      <c r="K42" s="67" t="s">
        <v>30</v>
      </c>
      <c r="L42" s="68">
        <v>2958.7</v>
      </c>
      <c r="M42" s="68">
        <v>568</v>
      </c>
      <c r="N42" s="65">
        <v>43560</v>
      </c>
      <c r="O42" s="47" t="s">
        <v>37</v>
      </c>
      <c r="P42" s="45"/>
      <c r="R42" s="66"/>
      <c r="T42" s="45"/>
      <c r="V42" s="45"/>
      <c r="W42" s="44"/>
    </row>
    <row r="43" spans="1:23" s="43" customFormat="1" ht="25.35" customHeight="1">
      <c r="A43" s="46">
        <v>27</v>
      </c>
      <c r="B43" s="67" t="s">
        <v>30</v>
      </c>
      <c r="C43" s="69" t="s">
        <v>80</v>
      </c>
      <c r="D43" s="68">
        <v>54</v>
      </c>
      <c r="E43" s="67" t="s">
        <v>30</v>
      </c>
      <c r="F43" s="67" t="s">
        <v>30</v>
      </c>
      <c r="G43" s="68">
        <v>16</v>
      </c>
      <c r="H43" s="67">
        <v>1</v>
      </c>
      <c r="I43" s="67">
        <f>G43/H43</f>
        <v>16</v>
      </c>
      <c r="J43" s="67">
        <v>1</v>
      </c>
      <c r="K43" s="67" t="s">
        <v>30</v>
      </c>
      <c r="L43" s="68">
        <v>23486.87</v>
      </c>
      <c r="M43" s="68">
        <v>5069</v>
      </c>
      <c r="N43" s="65">
        <v>43189</v>
      </c>
      <c r="O43" s="47" t="s">
        <v>37</v>
      </c>
      <c r="P43" s="45"/>
      <c r="R43" s="66"/>
      <c r="T43" s="45"/>
      <c r="V43" s="45"/>
      <c r="W43" s="44"/>
    </row>
    <row r="44" spans="1:23" s="43" customFormat="1" ht="25.35" customHeight="1">
      <c r="A44" s="46">
        <v>28</v>
      </c>
      <c r="B44" s="71" t="s">
        <v>30</v>
      </c>
      <c r="C44" s="69" t="s">
        <v>78</v>
      </c>
      <c r="D44" s="68">
        <v>45</v>
      </c>
      <c r="E44" s="67" t="s">
        <v>30</v>
      </c>
      <c r="F44" s="67" t="s">
        <v>30</v>
      </c>
      <c r="G44" s="68">
        <v>11</v>
      </c>
      <c r="H44" s="67">
        <v>2</v>
      </c>
      <c r="I44" s="67"/>
      <c r="J44" s="67">
        <v>2</v>
      </c>
      <c r="K44" s="67" t="s">
        <v>30</v>
      </c>
      <c r="L44" s="68">
        <v>22480.45</v>
      </c>
      <c r="M44" s="68">
        <v>4210</v>
      </c>
      <c r="N44" s="65">
        <v>43560</v>
      </c>
      <c r="O44" s="47" t="s">
        <v>37</v>
      </c>
      <c r="P44" s="45"/>
      <c r="R44" s="66"/>
      <c r="T44" s="45"/>
      <c r="U44" s="44"/>
      <c r="V44" s="45"/>
      <c r="W44" s="44"/>
    </row>
    <row r="45" spans="1:23" s="43" customFormat="1" ht="25.35" customHeight="1">
      <c r="A45" s="46">
        <v>29</v>
      </c>
      <c r="B45" s="86">
        <v>21</v>
      </c>
      <c r="C45" s="69" t="s">
        <v>56</v>
      </c>
      <c r="D45" s="68">
        <v>34</v>
      </c>
      <c r="E45" s="68">
        <v>67</v>
      </c>
      <c r="F45" s="70">
        <f>(D45-E45)/E45</f>
        <v>-0.4925373134328358</v>
      </c>
      <c r="G45" s="68">
        <v>21</v>
      </c>
      <c r="H45" s="67">
        <v>2</v>
      </c>
      <c r="I45" s="67">
        <f>G45/H45</f>
        <v>10.5</v>
      </c>
      <c r="J45" s="67">
        <v>1</v>
      </c>
      <c r="K45" s="67" t="s">
        <v>30</v>
      </c>
      <c r="L45" s="68">
        <v>736108</v>
      </c>
      <c r="M45" s="68">
        <v>149452</v>
      </c>
      <c r="N45" s="65">
        <v>43434</v>
      </c>
      <c r="O45" s="47" t="s">
        <v>33</v>
      </c>
      <c r="P45" s="45"/>
      <c r="R45" s="66"/>
      <c r="T45" s="45"/>
      <c r="U45" s="44"/>
      <c r="V45" s="45"/>
      <c r="W45" s="44"/>
    </row>
    <row r="46" spans="1:23" s="43" customFormat="1" ht="25.35" customHeight="1">
      <c r="A46" s="46">
        <v>30</v>
      </c>
      <c r="B46" s="71" t="s">
        <v>30</v>
      </c>
      <c r="C46" s="69" t="s">
        <v>81</v>
      </c>
      <c r="D46" s="68">
        <v>32</v>
      </c>
      <c r="E46" s="67" t="s">
        <v>30</v>
      </c>
      <c r="F46" s="67" t="s">
        <v>30</v>
      </c>
      <c r="G46" s="68">
        <v>4</v>
      </c>
      <c r="H46" s="67">
        <v>1</v>
      </c>
      <c r="I46" s="67">
        <f>G46/H46</f>
        <v>4</v>
      </c>
      <c r="J46" s="67">
        <v>1</v>
      </c>
      <c r="K46" s="67" t="s">
        <v>30</v>
      </c>
      <c r="L46" s="68">
        <v>1591</v>
      </c>
      <c r="M46" s="68">
        <v>431</v>
      </c>
      <c r="N46" s="65">
        <v>43189</v>
      </c>
      <c r="O46" s="47" t="s">
        <v>37</v>
      </c>
      <c r="P46" s="45"/>
      <c r="R46" s="66"/>
      <c r="T46" s="45"/>
      <c r="U46" s="44"/>
      <c r="V46" s="45"/>
      <c r="W46" s="44"/>
    </row>
    <row r="47" spans="1:23" ht="25.35" customHeight="1">
      <c r="A47" s="18"/>
      <c r="B47" s="18"/>
      <c r="C47" s="52" t="s">
        <v>82</v>
      </c>
      <c r="D47" s="20">
        <f>SUM(D35:D46)</f>
        <v>152774.94999999998</v>
      </c>
      <c r="E47" s="53">
        <f t="shared" ref="E47:G47" si="3">SUM(E35:E46)</f>
        <v>116812.31</v>
      </c>
      <c r="F47" s="87">
        <f t="shared" ref="F46:F47" si="4">(D47-E47)/E47</f>
        <v>0.30786686779843653</v>
      </c>
      <c r="G47" s="53">
        <f t="shared" si="3"/>
        <v>27525</v>
      </c>
      <c r="H47" s="20"/>
      <c r="I47" s="22"/>
      <c r="J47" s="21"/>
      <c r="K47" s="23"/>
      <c r="L47" s="24"/>
      <c r="M47" s="28"/>
      <c r="N47" s="25"/>
      <c r="O47" s="29"/>
      <c r="P47" s="11"/>
      <c r="R47" s="11"/>
    </row>
    <row r="48" spans="1:23" ht="23.25" customHeight="1"/>
    <row r="49" spans="17:23" ht="17.25" customHeight="1">
      <c r="Q49" s="43"/>
      <c r="R49" s="43"/>
      <c r="S49" s="43"/>
      <c r="T49" s="43"/>
      <c r="U49" s="43"/>
      <c r="V49" s="43"/>
      <c r="W49" s="43"/>
    </row>
    <row r="50" spans="17:23">
      <c r="Q50" s="43"/>
      <c r="R50" s="43"/>
      <c r="S50" s="43"/>
      <c r="T50" s="43"/>
      <c r="U50" s="43"/>
      <c r="V50" s="43"/>
      <c r="W50" s="43"/>
    </row>
    <row r="70" spans="16:18">
      <c r="R70" s="11"/>
    </row>
    <row r="72" spans="16:18">
      <c r="P72" s="11"/>
    </row>
    <row r="73" spans="16:18" ht="12" customHeight="1"/>
  </sheetData>
  <sortState ref="B14:O42">
    <sortCondition descending="1" ref="D14:D42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Gytis Bulys</cp:lastModifiedBy>
  <cp:lastPrinted>2016-09-19T08:07:15Z</cp:lastPrinted>
  <dcterms:created xsi:type="dcterms:W3CDTF">2014-10-03T07:40:56Z</dcterms:created>
  <dcterms:modified xsi:type="dcterms:W3CDTF">2019-06-17T16:23:41Z</dcterms:modified>
</cp:coreProperties>
</file>