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pal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1" i="1" l="1"/>
  <c r="E41" i="1"/>
  <c r="D41" i="1"/>
  <c r="G23" i="1"/>
  <c r="E23" i="1"/>
  <c r="D23" i="1"/>
  <c r="I13" i="1"/>
  <c r="I29" i="1"/>
  <c r="F22" i="1"/>
  <c r="F21" i="1"/>
  <c r="F27" i="1"/>
  <c r="F18" i="1"/>
  <c r="F15" i="1"/>
  <c r="F14" i="1"/>
  <c r="F30" i="1"/>
  <c r="D64" i="1"/>
  <c r="G64" i="1"/>
  <c r="E64" i="1"/>
  <c r="F34" i="1"/>
  <c r="I14" i="1"/>
  <c r="F20" i="1"/>
  <c r="I30" i="1"/>
  <c r="I15" i="1"/>
  <c r="I21" i="1"/>
  <c r="I18" i="1"/>
  <c r="I22" i="1"/>
  <c r="F17" i="1"/>
  <c r="F36" i="1"/>
  <c r="F16" i="1"/>
  <c r="I37" i="1"/>
  <c r="I34" i="1"/>
  <c r="I20" i="1"/>
  <c r="F26" i="1"/>
  <c r="I16" i="1"/>
  <c r="F40" i="1"/>
  <c r="F37" i="1"/>
  <c r="I17" i="1"/>
  <c r="F32" i="1"/>
  <c r="F39" i="1"/>
  <c r="I40" i="1"/>
  <c r="F19" i="1"/>
  <c r="F38" i="1"/>
  <c r="I26" i="1"/>
  <c r="I19" i="1"/>
  <c r="I38" i="1"/>
  <c r="F33" i="1"/>
  <c r="I32" i="1"/>
  <c r="I33" i="1"/>
  <c r="F28" i="1"/>
  <c r="F25" i="1"/>
  <c r="I28" i="1"/>
  <c r="I25" i="1"/>
  <c r="F31" i="1"/>
  <c r="I31" i="1"/>
  <c r="F35" i="1"/>
  <c r="I35" i="1"/>
  <c r="F41" i="1"/>
  <c r="F64" i="1"/>
  <c r="F23" i="1"/>
</calcChain>
</file>

<file path=xl/sharedStrings.xml><?xml version="1.0" encoding="utf-8"?>
<sst xmlns="http://schemas.openxmlformats.org/spreadsheetml/2006/main" count="118" uniqueCount="80">
  <si>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</si>
  <si>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</si>
  <si>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</si>
  <si>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</si>
  <si>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</si>
  <si>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</si>
  <si>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</si>
  <si>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</si>
  <si>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</si>
  <si>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</si>
  <si>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</si>
  <si>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</si>
  <si>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</si>
  <si>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</si>
  <si>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</si>
  <si>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</si>
  <si>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</si>
  <si>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</si>
  <si>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</si>
  <si>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</si>
  <si>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</si>
  <si>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</si>
  <si>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</si>
  <si>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</si>
  <si>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</si>
  <si>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</si>
  <si>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</si>
  <si>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</si>
  <si>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</si>
  <si>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</si>
  <si>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</si>
  <si>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</si>
  <si>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</si>
  <si>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</si>
  <si>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</si>
  <si>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</si>
  <si>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</si>
  <si>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</si>
  <si>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Kino Pasaka</t>
  </si>
  <si>
    <t>Emoji Filmas (Emoji)</t>
  </si>
  <si>
    <t>Operacija "Riešutai" 2 (Nut Job 2: Nutty by Nature)</t>
  </si>
  <si>
    <t>Garsų pasaulio įrašai</t>
  </si>
  <si>
    <t>Septynios seserys (Seven Sisters)</t>
  </si>
  <si>
    <t>Apie meilę. Tik suaugusiems (Pro lyubov'. Tol'ko dlya vzroslykh)</t>
  </si>
  <si>
    <t>Best Film</t>
  </si>
  <si>
    <t>Kedi. Slaptas kačių gyvenimas (Kedi)</t>
  </si>
  <si>
    <t>Madam (Madame)</t>
  </si>
  <si>
    <t>Tas (It)</t>
  </si>
  <si>
    <t>Džiunglių būrys (Jungle Bunch)</t>
  </si>
  <si>
    <t>(Ne)Laukti svečiai (With open arms)</t>
  </si>
  <si>
    <t>Paryžius gali palaukti (Paris Can Wait)</t>
  </si>
  <si>
    <t>Partneris (Naparnik)</t>
  </si>
  <si>
    <t>Lego Ninjago filmas (Lego Ninjago movie)</t>
  </si>
  <si>
    <t>Šventasis</t>
  </si>
  <si>
    <t>Kino pavasaris</t>
  </si>
  <si>
    <t>Kingsman. Aukso ratas (Kingsman: The Golden Circle)</t>
  </si>
  <si>
    <t>Viktorija ir Abdulas (Victoria and Abdul)</t>
  </si>
  <si>
    <t>September 29-October 5</t>
  </si>
  <si>
    <t>Rugsėjo 29-Spalio 5 d.</t>
  </si>
  <si>
    <t>Loganų sėkmė (Logans lucky)</t>
  </si>
  <si>
    <t>Besivaikantys mirtį (Flatliners)</t>
  </si>
  <si>
    <t>ACME Film / SONY</t>
  </si>
  <si>
    <t>Dar stipresnis (Stronger)</t>
  </si>
  <si>
    <t xml:space="preserve">Meilė angelų mieste (Ljubovj v Gorode Angelov) </t>
  </si>
  <si>
    <t>P</t>
  </si>
  <si>
    <t>Mano mažasis ponis (My little pony)</t>
  </si>
  <si>
    <t>Preview</t>
  </si>
  <si>
    <t>Gobšius (Radin)</t>
  </si>
  <si>
    <t>Bėgantis skustuvo ašmenimis (Blade Runner 2049)</t>
  </si>
  <si>
    <t>Octpber 6-12 Lithuanian top</t>
  </si>
  <si>
    <t>October 6-12</t>
  </si>
  <si>
    <t>Spalio 6-12 d.</t>
  </si>
  <si>
    <t>N/17</t>
  </si>
  <si>
    <t>Spalio 6-12 d. Lietuvos kino teatruose rodytų filmų topas</t>
  </si>
  <si>
    <t>N/12</t>
  </si>
  <si>
    <t>N/15</t>
  </si>
  <si>
    <t>Kaip išsirinkti vyrą (Home Again)</t>
  </si>
  <si>
    <t>Kaip susigrąžinti ją per 7 dienas</t>
  </si>
  <si>
    <t>Singing fish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</si>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</sst>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5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80" zoomScaleNormal="80" workbookViewId="0">
      <selection activeCell="T34" sqref="T34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"/>
      <c r="B5" s="3"/>
      <c r="C5" s="4" t="s">
        <v>0</v>
      </c>
      <c r="D5" s="5"/>
      <c r="E5" s="5"/>
      <c r="F5" s="4" t="s">
        <v>3</v>
      </c>
      <c r="G5" s="5"/>
      <c r="H5" s="4" t="s">
        <v>5</v>
      </c>
      <c r="I5" s="4" t="s">
        <v>6</v>
      </c>
      <c r="J5" s="4" t="s">
        <v>7</v>
      </c>
      <c r="K5" s="4" t="s">
        <v>8</v>
      </c>
      <c r="L5" s="4" t="s">
        <v>10</v>
      </c>
      <c r="M5" s="4" t="s">
        <v>9</v>
      </c>
      <c r="N5" s="4" t="s">
        <v>11</v>
      </c>
      <c r="O5" s="4" t="s">
        <v>12</v>
      </c>
      <c r="T5" s="6"/>
      <c r="U5" s="6"/>
      <c r="V5" s="6"/>
      <c r="X5" s="6"/>
      <c r="Y5" s="6"/>
    </row>
    <row r="6" spans="1:26" ht="21.6">
      <c r="A6" s="7"/>
      <c r="B6" s="7"/>
      <c r="C6" s="8"/>
      <c r="D6" s="9" t="s">
        <v>70</v>
      </c>
      <c r="E6" s="9" t="s">
        <v>57</v>
      </c>
      <c r="F6" s="8"/>
      <c r="G6" s="9" t="s">
        <v>70</v>
      </c>
      <c r="H6" s="8"/>
      <c r="I6" s="8"/>
      <c r="J6" s="8"/>
      <c r="K6" s="8"/>
      <c r="L6" s="8"/>
      <c r="M6" s="8"/>
      <c r="N6" s="8"/>
      <c r="O6" s="8"/>
      <c r="S6" s="6"/>
      <c r="T6" s="6"/>
      <c r="U6" s="6"/>
      <c r="V6" s="6"/>
      <c r="X6" s="6"/>
      <c r="Y6" s="6"/>
    </row>
    <row r="7" spans="1:26">
      <c r="A7" s="7"/>
      <c r="B7" s="7"/>
      <c r="C7" s="8"/>
      <c r="D7" s="9" t="s">
        <v>1</v>
      </c>
      <c r="E7" s="9" t="s">
        <v>1</v>
      </c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S7" s="6"/>
      <c r="T7" s="6"/>
      <c r="U7" s="10"/>
      <c r="V7" s="11"/>
      <c r="X7" s="6"/>
      <c r="Y7" s="6"/>
    </row>
    <row r="8" spans="1:26" ht="18" customHeight="1" thickBot="1">
      <c r="A8" s="12"/>
      <c r="B8" s="12"/>
      <c r="C8" s="13"/>
      <c r="D8" s="14" t="s">
        <v>2</v>
      </c>
      <c r="E8" s="14" t="s">
        <v>2</v>
      </c>
      <c r="F8" s="13"/>
      <c r="G8" s="15"/>
      <c r="H8" s="13"/>
      <c r="I8" s="13"/>
      <c r="J8" s="13"/>
      <c r="K8" s="13"/>
      <c r="L8" s="13"/>
      <c r="M8" s="13"/>
      <c r="N8" s="13"/>
      <c r="O8" s="13"/>
      <c r="S8" s="6"/>
      <c r="T8" s="6"/>
      <c r="U8" s="10"/>
      <c r="V8" s="11"/>
      <c r="W8" s="16"/>
      <c r="X8" s="17"/>
      <c r="Y8" s="18"/>
    </row>
    <row r="9" spans="1:26" ht="15" customHeight="1">
      <c r="A9" s="3"/>
      <c r="B9" s="3"/>
      <c r="C9" s="4" t="s">
        <v>13</v>
      </c>
      <c r="D9" s="5"/>
      <c r="E9" s="19"/>
      <c r="F9" s="4" t="s">
        <v>15</v>
      </c>
      <c r="G9" s="20"/>
      <c r="H9" s="21" t="s">
        <v>18</v>
      </c>
      <c r="I9" s="4" t="s">
        <v>29</v>
      </c>
      <c r="J9" s="5" t="s">
        <v>19</v>
      </c>
      <c r="K9" s="5" t="s">
        <v>20</v>
      </c>
      <c r="L9" s="22" t="s">
        <v>22</v>
      </c>
      <c r="M9" s="5" t="s">
        <v>23</v>
      </c>
      <c r="N9" s="5" t="s">
        <v>24</v>
      </c>
      <c r="O9" s="4" t="s">
        <v>26</v>
      </c>
      <c r="S9" s="6"/>
      <c r="T9" s="6"/>
      <c r="U9" s="23"/>
      <c r="V9" s="11"/>
      <c r="W9" s="16"/>
      <c r="X9" s="17"/>
      <c r="Y9" s="18"/>
    </row>
    <row r="10" spans="1:26" ht="21.6">
      <c r="A10" s="7"/>
      <c r="B10" s="7"/>
      <c r="C10" s="8"/>
      <c r="D10" s="9" t="s">
        <v>71</v>
      </c>
      <c r="E10" s="9" t="s">
        <v>58</v>
      </c>
      <c r="F10" s="8"/>
      <c r="G10" s="9" t="s">
        <v>71</v>
      </c>
      <c r="H10" s="9" t="s">
        <v>17</v>
      </c>
      <c r="I10" s="8"/>
      <c r="J10" s="9" t="s">
        <v>17</v>
      </c>
      <c r="K10" s="9" t="s">
        <v>21</v>
      </c>
      <c r="L10" s="24" t="s">
        <v>14</v>
      </c>
      <c r="M10" s="9" t="s">
        <v>16</v>
      </c>
      <c r="N10" s="9" t="s">
        <v>25</v>
      </c>
      <c r="O10" s="8"/>
      <c r="S10" s="6"/>
      <c r="T10" s="6"/>
      <c r="U10" s="23"/>
      <c r="V10" s="6"/>
      <c r="W10" s="16"/>
      <c r="X10" s="17"/>
      <c r="Y10" s="18"/>
    </row>
    <row r="11" spans="1:26">
      <c r="A11" s="7"/>
      <c r="B11" s="7"/>
      <c r="C11" s="8"/>
      <c r="D11" s="9" t="s">
        <v>14</v>
      </c>
      <c r="E11" s="9" t="s">
        <v>14</v>
      </c>
      <c r="F11" s="8"/>
      <c r="G11" s="19" t="s">
        <v>16</v>
      </c>
      <c r="H11" s="15"/>
      <c r="I11" s="8"/>
      <c r="J11" s="15"/>
      <c r="K11" s="15"/>
      <c r="L11" s="24" t="s">
        <v>2</v>
      </c>
      <c r="M11" s="9" t="s">
        <v>17</v>
      </c>
      <c r="N11" s="15"/>
      <c r="O11" s="8"/>
      <c r="S11" s="6"/>
      <c r="T11" s="23"/>
      <c r="U11" s="23"/>
      <c r="V11" s="23"/>
      <c r="W11" s="25"/>
      <c r="X11" s="23"/>
      <c r="Y11" s="23"/>
    </row>
    <row r="12" spans="1:26" ht="15" thickBot="1">
      <c r="A12" s="7"/>
      <c r="B12" s="12"/>
      <c r="C12" s="13"/>
      <c r="D12" s="14" t="s">
        <v>2</v>
      </c>
      <c r="E12" s="14" t="s">
        <v>2</v>
      </c>
      <c r="F12" s="13"/>
      <c r="G12" s="26" t="s">
        <v>17</v>
      </c>
      <c r="H12" s="27"/>
      <c r="I12" s="13"/>
      <c r="J12" s="27"/>
      <c r="K12" s="27"/>
      <c r="L12" s="27"/>
      <c r="M12" s="27"/>
      <c r="N12" s="27"/>
      <c r="O12" s="13"/>
      <c r="S12" s="6"/>
      <c r="T12" s="23"/>
      <c r="U12" s="23"/>
      <c r="V12" s="23"/>
      <c r="W12" s="25"/>
      <c r="X12" s="23"/>
      <c r="Y12" s="23"/>
    </row>
    <row r="13" spans="1:26" ht="25.2" customHeight="1">
      <c r="A13" s="28">
        <v>1</v>
      </c>
      <c r="B13" s="28" t="s">
        <v>36</v>
      </c>
      <c r="C13" s="29" t="s">
        <v>77</v>
      </c>
      <c r="D13" s="30">
        <v>199746.12</v>
      </c>
      <c r="E13" s="30" t="s">
        <v>31</v>
      </c>
      <c r="F13" s="31" t="s">
        <v>31</v>
      </c>
      <c r="G13" s="30">
        <v>36493</v>
      </c>
      <c r="H13" s="30">
        <v>205</v>
      </c>
      <c r="I13" s="32">
        <f>G13/H13</f>
        <v>178.01463414634145</v>
      </c>
      <c r="J13" s="30">
        <v>9</v>
      </c>
      <c r="K13" s="32">
        <v>1</v>
      </c>
      <c r="L13" s="30">
        <v>199746.12</v>
      </c>
      <c r="M13" s="30">
        <v>36493</v>
      </c>
      <c r="N13" s="33">
        <v>43014</v>
      </c>
      <c r="O13" s="34" t="s">
        <v>78</v>
      </c>
      <c r="Q13" s="35"/>
      <c r="T13" s="23"/>
      <c r="U13" s="23"/>
      <c r="V13" s="23"/>
      <c r="W13" s="25"/>
      <c r="X13" s="23"/>
      <c r="Y13" s="23"/>
      <c r="Z13" s="25"/>
    </row>
    <row r="14" spans="1:26" ht="25.2" customHeight="1">
      <c r="A14" s="28">
        <v>2</v>
      </c>
      <c r="B14" s="28" t="s">
        <v>74</v>
      </c>
      <c r="C14" s="36" t="s">
        <v>68</v>
      </c>
      <c r="D14" s="30">
        <v>81948.3</v>
      </c>
      <c r="E14" s="30">
        <v>4684.13</v>
      </c>
      <c r="F14" s="31">
        <f>(D14-E14)/E14</f>
        <v>16.494881653583484</v>
      </c>
      <c r="G14" s="30">
        <v>13630</v>
      </c>
      <c r="H14" s="32">
        <v>316</v>
      </c>
      <c r="I14" s="32">
        <f>G14/H14</f>
        <v>43.132911392405063</v>
      </c>
      <c r="J14" s="32">
        <v>15</v>
      </c>
      <c r="K14" s="32">
        <v>1</v>
      </c>
      <c r="L14" s="30">
        <v>86632.43</v>
      </c>
      <c r="M14" s="30">
        <v>14318</v>
      </c>
      <c r="N14" s="33">
        <v>43014</v>
      </c>
      <c r="O14" s="34" t="s">
        <v>61</v>
      </c>
      <c r="Q14" s="35"/>
      <c r="T14" s="23"/>
      <c r="U14" s="23"/>
      <c r="V14" s="23"/>
      <c r="W14" s="25"/>
      <c r="X14" s="23"/>
      <c r="Y14" s="23"/>
      <c r="Z14" s="25"/>
    </row>
    <row r="15" spans="1:26" ht="25.2" customHeight="1">
      <c r="A15" s="28">
        <v>3</v>
      </c>
      <c r="B15" s="28" t="s">
        <v>75</v>
      </c>
      <c r="C15" s="36" t="s">
        <v>65</v>
      </c>
      <c r="D15" s="30">
        <v>43529.9</v>
      </c>
      <c r="E15" s="30">
        <v>3250.65</v>
      </c>
      <c r="F15" s="31">
        <f>(D15-E15)/E15</f>
        <v>12.391137157183948</v>
      </c>
      <c r="G15" s="30">
        <v>10549</v>
      </c>
      <c r="H15" s="32">
        <v>317</v>
      </c>
      <c r="I15" s="32">
        <f>G15/H15</f>
        <v>33.277602523659304</v>
      </c>
      <c r="J15" s="32">
        <v>17</v>
      </c>
      <c r="K15" s="32">
        <v>1</v>
      </c>
      <c r="L15" s="30">
        <v>46780.55</v>
      </c>
      <c r="M15" s="30">
        <v>11328</v>
      </c>
      <c r="N15" s="33">
        <v>43014</v>
      </c>
      <c r="O15" s="34" t="s">
        <v>27</v>
      </c>
      <c r="Q15" s="35"/>
      <c r="T15" s="23"/>
      <c r="U15" s="23"/>
      <c r="V15" s="23"/>
      <c r="W15" s="25"/>
      <c r="X15" s="23"/>
      <c r="Y15" s="23"/>
      <c r="Z15" s="25"/>
    </row>
    <row r="16" spans="1:26" ht="25.2" customHeight="1">
      <c r="A16" s="28">
        <v>4</v>
      </c>
      <c r="B16" s="28">
        <v>1</v>
      </c>
      <c r="C16" s="29" t="s">
        <v>53</v>
      </c>
      <c r="D16" s="30">
        <v>33964.730000000003</v>
      </c>
      <c r="E16" s="30">
        <v>71719.990000000005</v>
      </c>
      <c r="F16" s="31">
        <f>(D16-E16)/E16</f>
        <v>-0.52642589604376688</v>
      </c>
      <c r="G16" s="30">
        <v>6424</v>
      </c>
      <c r="H16" s="30">
        <v>209</v>
      </c>
      <c r="I16" s="32">
        <f>G16/H16</f>
        <v>30.736842105263158</v>
      </c>
      <c r="J16" s="30">
        <v>17</v>
      </c>
      <c r="K16" s="32">
        <v>3</v>
      </c>
      <c r="L16" s="30">
        <v>214308.09</v>
      </c>
      <c r="M16" s="30">
        <v>41158</v>
      </c>
      <c r="N16" s="33">
        <v>43000</v>
      </c>
      <c r="O16" s="34" t="s">
        <v>54</v>
      </c>
      <c r="Q16" s="35"/>
      <c r="T16" s="23"/>
      <c r="U16" s="23"/>
      <c r="V16" s="23"/>
      <c r="W16" s="25"/>
      <c r="X16" s="23"/>
      <c r="Y16" s="23"/>
      <c r="Z16" s="25"/>
    </row>
    <row r="17" spans="1:26" ht="25.2" customHeight="1">
      <c r="A17" s="28">
        <v>5</v>
      </c>
      <c r="B17" s="28">
        <v>2</v>
      </c>
      <c r="C17" s="36" t="s">
        <v>52</v>
      </c>
      <c r="D17" s="30">
        <v>20638.560000000001</v>
      </c>
      <c r="E17" s="30">
        <v>30558.91</v>
      </c>
      <c r="F17" s="31">
        <f>(D17-E17)/E17</f>
        <v>-0.32463036148867869</v>
      </c>
      <c r="G17" s="30">
        <v>4539</v>
      </c>
      <c r="H17" s="32">
        <v>155</v>
      </c>
      <c r="I17" s="32">
        <f>G17/H17</f>
        <v>29.283870967741937</v>
      </c>
      <c r="J17" s="32">
        <v>10</v>
      </c>
      <c r="K17" s="32">
        <v>3</v>
      </c>
      <c r="L17" s="30">
        <v>95401.88</v>
      </c>
      <c r="M17" s="30">
        <v>21243</v>
      </c>
      <c r="N17" s="33">
        <v>43000</v>
      </c>
      <c r="O17" s="34" t="s">
        <v>33</v>
      </c>
      <c r="Q17" s="35"/>
      <c r="T17" s="23"/>
      <c r="U17" s="23"/>
      <c r="V17" s="23"/>
      <c r="W17" s="25"/>
      <c r="X17" s="23"/>
      <c r="Y17" s="23"/>
      <c r="Z17" s="25"/>
    </row>
    <row r="18" spans="1:26" ht="25.2" customHeight="1">
      <c r="A18" s="28">
        <v>6</v>
      </c>
      <c r="B18" s="28">
        <v>4</v>
      </c>
      <c r="C18" s="36" t="s">
        <v>60</v>
      </c>
      <c r="D18" s="30">
        <v>14366.18</v>
      </c>
      <c r="E18" s="30">
        <v>25830.11</v>
      </c>
      <c r="F18" s="31">
        <f>(D18-E18)/E18</f>
        <v>-0.44382040959175162</v>
      </c>
      <c r="G18" s="30">
        <v>2594</v>
      </c>
      <c r="H18" s="32">
        <v>86</v>
      </c>
      <c r="I18" s="32">
        <f>G18/H18</f>
        <v>30.162790697674417</v>
      </c>
      <c r="J18" s="32">
        <v>9</v>
      </c>
      <c r="K18" s="32">
        <v>2</v>
      </c>
      <c r="L18" s="30">
        <v>40196.29</v>
      </c>
      <c r="M18" s="30">
        <v>7542</v>
      </c>
      <c r="N18" s="33">
        <v>43007</v>
      </c>
      <c r="O18" s="34" t="s">
        <v>61</v>
      </c>
      <c r="Q18" s="35"/>
      <c r="T18" s="23"/>
      <c r="U18" s="23"/>
      <c r="V18" s="23"/>
      <c r="W18" s="25"/>
      <c r="X18" s="23"/>
      <c r="Y18" s="23"/>
      <c r="Z18" s="25"/>
    </row>
    <row r="19" spans="1:26" ht="25.2" customHeight="1">
      <c r="A19" s="28">
        <v>7</v>
      </c>
      <c r="B19" s="28">
        <v>5</v>
      </c>
      <c r="C19" s="29" t="s">
        <v>47</v>
      </c>
      <c r="D19" s="30">
        <v>13242.06</v>
      </c>
      <c r="E19" s="30">
        <v>22939.24</v>
      </c>
      <c r="F19" s="31">
        <f>(D19-E19)/E19</f>
        <v>-0.42273327276753725</v>
      </c>
      <c r="G19" s="30">
        <v>2368</v>
      </c>
      <c r="H19" s="30">
        <v>77</v>
      </c>
      <c r="I19" s="32">
        <f>G19/H19</f>
        <v>30.753246753246753</v>
      </c>
      <c r="J19" s="30">
        <v>8</v>
      </c>
      <c r="K19" s="32">
        <v>5</v>
      </c>
      <c r="L19" s="30">
        <v>255144.68</v>
      </c>
      <c r="M19" s="30">
        <v>46097</v>
      </c>
      <c r="N19" s="37">
        <v>42986</v>
      </c>
      <c r="O19" s="34" t="s">
        <v>33</v>
      </c>
      <c r="Q19" s="35"/>
      <c r="T19" s="23"/>
      <c r="U19" s="23"/>
      <c r="V19" s="23"/>
      <c r="W19" s="25"/>
      <c r="X19" s="23"/>
      <c r="Y19" s="23"/>
      <c r="Z19" s="25"/>
    </row>
    <row r="20" spans="1:26" ht="25.2" customHeight="1">
      <c r="A20" s="28">
        <v>8</v>
      </c>
      <c r="B20" s="28">
        <v>6</v>
      </c>
      <c r="C20" s="36" t="s">
        <v>55</v>
      </c>
      <c r="D20" s="30">
        <v>10451.5</v>
      </c>
      <c r="E20" s="30">
        <v>20566.310000000001</v>
      </c>
      <c r="F20" s="31">
        <f>(D20-E20)/E20</f>
        <v>-0.49181452579485579</v>
      </c>
      <c r="G20" s="30">
        <v>1903</v>
      </c>
      <c r="H20" s="32">
        <v>69</v>
      </c>
      <c r="I20" s="32">
        <f>G20/H20</f>
        <v>27.579710144927535</v>
      </c>
      <c r="J20" s="32">
        <v>8</v>
      </c>
      <c r="K20" s="32">
        <v>3</v>
      </c>
      <c r="L20" s="30">
        <v>68162.45</v>
      </c>
      <c r="M20" s="30">
        <v>12950</v>
      </c>
      <c r="N20" s="33">
        <v>43000</v>
      </c>
      <c r="O20" s="34" t="s">
        <v>28</v>
      </c>
      <c r="Q20" s="35"/>
      <c r="T20" s="23"/>
      <c r="U20" s="23"/>
      <c r="V20" s="23"/>
      <c r="W20" s="25"/>
      <c r="X20" s="23"/>
      <c r="Y20" s="23"/>
      <c r="Z20" s="25"/>
    </row>
    <row r="21" spans="1:26" ht="25.2" customHeight="1">
      <c r="A21" s="28">
        <v>9</v>
      </c>
      <c r="B21" s="28">
        <v>7</v>
      </c>
      <c r="C21" s="36" t="s">
        <v>62</v>
      </c>
      <c r="D21" s="30">
        <v>9602.35</v>
      </c>
      <c r="E21" s="30">
        <v>18600.16</v>
      </c>
      <c r="F21" s="31">
        <f>(D21-E21)/E21</f>
        <v>-0.4837490645241761</v>
      </c>
      <c r="G21" s="30">
        <v>1798</v>
      </c>
      <c r="H21" s="32">
        <v>69</v>
      </c>
      <c r="I21" s="32">
        <f>G21/H21</f>
        <v>26.057971014492754</v>
      </c>
      <c r="J21" s="32">
        <v>7</v>
      </c>
      <c r="K21" s="32">
        <v>2</v>
      </c>
      <c r="L21" s="30">
        <v>28251</v>
      </c>
      <c r="M21" s="30">
        <v>5388</v>
      </c>
      <c r="N21" s="33">
        <v>43007</v>
      </c>
      <c r="O21" s="34" t="s">
        <v>27</v>
      </c>
      <c r="Q21" s="35"/>
      <c r="T21" s="23"/>
      <c r="U21" s="23"/>
      <c r="V21" s="23"/>
      <c r="W21" s="25"/>
      <c r="X21" s="23"/>
      <c r="Y21" s="23"/>
      <c r="Z21" s="25"/>
    </row>
    <row r="22" spans="1:26" ht="25.2" customHeight="1">
      <c r="A22" s="28">
        <v>10</v>
      </c>
      <c r="B22" s="28">
        <v>3</v>
      </c>
      <c r="C22" s="36" t="s">
        <v>59</v>
      </c>
      <c r="D22" s="30">
        <v>8834.67</v>
      </c>
      <c r="E22" s="30">
        <v>26729.89</v>
      </c>
      <c r="F22" s="31">
        <f>(D22-E22)/E22</f>
        <v>-0.66948348833459481</v>
      </c>
      <c r="G22" s="30">
        <v>1709</v>
      </c>
      <c r="H22" s="32">
        <v>71</v>
      </c>
      <c r="I22" s="32">
        <f>G22/H22</f>
        <v>24.070422535211268</v>
      </c>
      <c r="J22" s="32">
        <v>10</v>
      </c>
      <c r="K22" s="32">
        <v>2</v>
      </c>
      <c r="L22" s="30">
        <v>35564.559999999998</v>
      </c>
      <c r="M22" s="30">
        <v>6897</v>
      </c>
      <c r="N22" s="33">
        <v>43007</v>
      </c>
      <c r="O22" s="34" t="s">
        <v>44</v>
      </c>
      <c r="Q22" s="35"/>
      <c r="T22" s="23"/>
      <c r="U22" s="23"/>
      <c r="V22" s="23"/>
      <c r="W22" s="25"/>
      <c r="X22" s="23"/>
      <c r="Y22" s="23"/>
      <c r="Z22" s="25"/>
    </row>
    <row r="23" spans="1:26" ht="25.2" customHeight="1">
      <c r="A23" s="38"/>
      <c r="B23" s="38"/>
      <c r="C23" s="39" t="s">
        <v>30</v>
      </c>
      <c r="D23" s="40">
        <f>SUM(D13:D22)</f>
        <v>436324.36999999994</v>
      </c>
      <c r="E23" s="40">
        <f>SUM(E13:E22)</f>
        <v>224879.39</v>
      </c>
      <c r="F23" s="41">
        <f>(D23-E23)/E23</f>
        <v>0.94025948754129896</v>
      </c>
      <c r="G23" s="40">
        <f>SUM(G13:G22)</f>
        <v>82007</v>
      </c>
      <c r="H23" s="42"/>
      <c r="I23" s="43"/>
      <c r="J23" s="42"/>
      <c r="K23" s="44"/>
      <c r="L23" s="45"/>
      <c r="M23" s="32"/>
      <c r="N23" s="46"/>
      <c r="O23" s="47"/>
      <c r="Q23" s="35"/>
      <c r="T23" s="23"/>
      <c r="U23" s="23"/>
      <c r="V23" s="23"/>
      <c r="W23" s="25"/>
      <c r="X23" s="23"/>
      <c r="Y23" s="23"/>
      <c r="Z23" s="25"/>
    </row>
    <row r="24" spans="1:26" ht="12" customHeight="1">
      <c r="A24" s="48"/>
      <c r="B24" s="48"/>
      <c r="C24" s="49"/>
      <c r="D24" s="50"/>
      <c r="E24" s="50"/>
      <c r="F24" s="50"/>
      <c r="G24" s="51"/>
      <c r="H24" s="52"/>
      <c r="I24" s="53"/>
      <c r="J24" s="52"/>
      <c r="K24" s="54"/>
      <c r="L24" s="50"/>
      <c r="M24" s="51"/>
      <c r="N24" s="55"/>
      <c r="O24" s="56"/>
      <c r="Q24" s="35"/>
      <c r="T24" s="23"/>
      <c r="U24" s="23"/>
      <c r="V24" s="23"/>
      <c r="W24" s="25"/>
      <c r="X24" s="23"/>
      <c r="Y24" s="23"/>
      <c r="Z24" s="25"/>
    </row>
    <row r="25" spans="1:26" ht="25.2" customHeight="1">
      <c r="A25" s="28">
        <v>11</v>
      </c>
      <c r="B25" s="28">
        <v>9</v>
      </c>
      <c r="C25" s="36" t="s">
        <v>39</v>
      </c>
      <c r="D25" s="30">
        <v>6688.44</v>
      </c>
      <c r="E25" s="30">
        <v>6698.98</v>
      </c>
      <c r="F25" s="31">
        <f>(D25-E25)/E25</f>
        <v>-1.5733738569155252E-3</v>
      </c>
      <c r="G25" s="30">
        <v>1498</v>
      </c>
      <c r="H25" s="32">
        <v>65</v>
      </c>
      <c r="I25" s="30">
        <f>G25/H25</f>
        <v>23.046153846153846</v>
      </c>
      <c r="J25" s="32">
        <v>7</v>
      </c>
      <c r="K25" s="32">
        <v>8</v>
      </c>
      <c r="L25" s="30">
        <v>268720.77</v>
      </c>
      <c r="M25" s="30">
        <v>60631</v>
      </c>
      <c r="N25" s="33">
        <v>42965</v>
      </c>
      <c r="O25" s="34" t="s">
        <v>27</v>
      </c>
      <c r="Q25" s="35"/>
      <c r="T25" s="23"/>
      <c r="U25" s="23"/>
      <c r="V25" s="23"/>
      <c r="W25" s="25"/>
      <c r="X25" s="23"/>
      <c r="Y25" s="23"/>
      <c r="Z25" s="25"/>
    </row>
    <row r="26" spans="1:26" ht="25.2" customHeight="1">
      <c r="A26" s="28">
        <v>12</v>
      </c>
      <c r="B26" s="28">
        <v>10</v>
      </c>
      <c r="C26" s="36" t="s">
        <v>48</v>
      </c>
      <c r="D26" s="30">
        <v>5030.93</v>
      </c>
      <c r="E26" s="30">
        <v>6097.09</v>
      </c>
      <c r="F26" s="31">
        <f>(D26-E26)/E26</f>
        <v>-0.17486374647577776</v>
      </c>
      <c r="G26" s="30">
        <v>1133</v>
      </c>
      <c r="H26" s="32">
        <v>34</v>
      </c>
      <c r="I26" s="32">
        <f>G26/H26</f>
        <v>33.323529411764703</v>
      </c>
      <c r="J26" s="32">
        <v>4</v>
      </c>
      <c r="K26" s="32">
        <v>5</v>
      </c>
      <c r="L26" s="30">
        <v>48537.86</v>
      </c>
      <c r="M26" s="30">
        <v>11501</v>
      </c>
      <c r="N26" s="33">
        <v>42986</v>
      </c>
      <c r="O26" s="34" t="s">
        <v>27</v>
      </c>
      <c r="Q26" s="35"/>
      <c r="T26" s="23"/>
      <c r="U26" s="23"/>
      <c r="V26" s="23"/>
      <c r="W26" s="25"/>
      <c r="X26" s="23"/>
      <c r="Y26" s="23"/>
      <c r="Z26" s="25"/>
    </row>
    <row r="27" spans="1:26" ht="25.2" customHeight="1">
      <c r="A27" s="28">
        <v>13</v>
      </c>
      <c r="B27" s="28">
        <v>8</v>
      </c>
      <c r="C27" s="36" t="s">
        <v>63</v>
      </c>
      <c r="D27" s="30">
        <v>3678</v>
      </c>
      <c r="E27" s="30">
        <v>9301</v>
      </c>
      <c r="F27" s="31">
        <f>(D27-E27)/E27</f>
        <v>-0.60455864960756911</v>
      </c>
      <c r="G27" s="30">
        <v>715</v>
      </c>
      <c r="H27" s="32" t="s">
        <v>31</v>
      </c>
      <c r="I27" s="32" t="s">
        <v>31</v>
      </c>
      <c r="J27" s="32">
        <v>3</v>
      </c>
      <c r="K27" s="32">
        <v>2</v>
      </c>
      <c r="L27" s="30">
        <v>12979</v>
      </c>
      <c r="M27" s="30">
        <v>2506</v>
      </c>
      <c r="N27" s="33">
        <v>43007</v>
      </c>
      <c r="O27" s="34" t="s">
        <v>41</v>
      </c>
      <c r="Q27" s="35"/>
      <c r="T27" s="23"/>
      <c r="U27" s="23"/>
      <c r="V27" s="23"/>
      <c r="W27" s="25"/>
      <c r="X27" s="23"/>
      <c r="Y27" s="23"/>
      <c r="Z27" s="25"/>
    </row>
    <row r="28" spans="1:26" ht="25.2" customHeight="1">
      <c r="A28" s="28">
        <v>14</v>
      </c>
      <c r="B28" s="28">
        <v>13</v>
      </c>
      <c r="C28" s="29" t="s">
        <v>40</v>
      </c>
      <c r="D28" s="30">
        <v>3319.82</v>
      </c>
      <c r="E28" s="30">
        <v>4299.45</v>
      </c>
      <c r="F28" s="31">
        <f>(D28-E28)/E28</f>
        <v>-0.22785007384665473</v>
      </c>
      <c r="G28" s="30">
        <v>814</v>
      </c>
      <c r="H28" s="30">
        <v>43</v>
      </c>
      <c r="I28" s="32">
        <f>G28/H28</f>
        <v>18.930232558139537</v>
      </c>
      <c r="J28" s="30">
        <v>7</v>
      </c>
      <c r="K28" s="32">
        <v>7</v>
      </c>
      <c r="L28" s="30">
        <v>102335.71</v>
      </c>
      <c r="M28" s="30">
        <v>23831</v>
      </c>
      <c r="N28" s="33">
        <v>42972</v>
      </c>
      <c r="O28" s="34" t="s">
        <v>28</v>
      </c>
      <c r="Q28" s="35"/>
      <c r="T28" s="23"/>
      <c r="U28" s="23"/>
      <c r="V28" s="23"/>
      <c r="W28" s="25"/>
      <c r="X28" s="23"/>
      <c r="Y28" s="23"/>
      <c r="Z28" s="25"/>
    </row>
    <row r="29" spans="1:26" ht="25.2" customHeight="1">
      <c r="A29" s="28">
        <v>15</v>
      </c>
      <c r="B29" s="28" t="s">
        <v>64</v>
      </c>
      <c r="C29" s="36" t="s">
        <v>76</v>
      </c>
      <c r="D29" s="30">
        <v>2200.71</v>
      </c>
      <c r="E29" s="30" t="s">
        <v>31</v>
      </c>
      <c r="F29" s="31" t="s">
        <v>31</v>
      </c>
      <c r="G29" s="30">
        <v>414</v>
      </c>
      <c r="H29" s="32">
        <v>6</v>
      </c>
      <c r="I29" s="32">
        <f>G29/H29</f>
        <v>69</v>
      </c>
      <c r="J29" s="32">
        <v>6</v>
      </c>
      <c r="K29" s="32">
        <v>0</v>
      </c>
      <c r="L29" s="30">
        <v>2200.71</v>
      </c>
      <c r="M29" s="30">
        <v>414</v>
      </c>
      <c r="N29" s="33" t="s">
        <v>66</v>
      </c>
      <c r="O29" s="34" t="s">
        <v>28</v>
      </c>
      <c r="Q29" s="35"/>
      <c r="T29" s="23"/>
      <c r="U29" s="23"/>
      <c r="V29" s="23"/>
      <c r="W29" s="25"/>
      <c r="X29" s="23"/>
      <c r="Y29" s="23"/>
      <c r="Z29" s="25"/>
    </row>
    <row r="30" spans="1:26" ht="25.2" customHeight="1">
      <c r="A30" s="28">
        <v>16</v>
      </c>
      <c r="B30" s="28" t="s">
        <v>72</v>
      </c>
      <c r="C30" s="36" t="s">
        <v>67</v>
      </c>
      <c r="D30" s="30">
        <v>1808.2</v>
      </c>
      <c r="E30" s="30">
        <v>2192.5</v>
      </c>
      <c r="F30" s="31">
        <f>(D30-E30)/E30</f>
        <v>-0.17527936145952108</v>
      </c>
      <c r="G30" s="30">
        <v>550</v>
      </c>
      <c r="H30" s="32">
        <v>51</v>
      </c>
      <c r="I30" s="32">
        <f>G30/H30</f>
        <v>10.784313725490197</v>
      </c>
      <c r="J30" s="32">
        <v>8</v>
      </c>
      <c r="K30" s="32">
        <v>1</v>
      </c>
      <c r="L30" s="30">
        <v>4020.7</v>
      </c>
      <c r="M30" s="30">
        <v>1183</v>
      </c>
      <c r="N30" s="33">
        <v>43014</v>
      </c>
      <c r="O30" s="34" t="s">
        <v>38</v>
      </c>
      <c r="Q30" s="35"/>
      <c r="T30" s="23"/>
      <c r="U30" s="23"/>
      <c r="V30" s="23"/>
      <c r="W30" s="25"/>
      <c r="X30" s="23"/>
      <c r="Y30" s="23"/>
      <c r="Z30" s="25"/>
    </row>
    <row r="31" spans="1:26" ht="25.2" customHeight="1">
      <c r="A31" s="28">
        <v>17</v>
      </c>
      <c r="B31" s="28">
        <v>20</v>
      </c>
      <c r="C31" s="36" t="s">
        <v>37</v>
      </c>
      <c r="D31" s="30">
        <v>1525.08</v>
      </c>
      <c r="E31" s="30">
        <v>1417.88</v>
      </c>
      <c r="F31" s="31">
        <f>(D31-E31)/E31</f>
        <v>7.5605834062120778E-2</v>
      </c>
      <c r="G31" s="30">
        <v>339</v>
      </c>
      <c r="H31" s="32">
        <v>14</v>
      </c>
      <c r="I31" s="32">
        <f>G31/H31</f>
        <v>24.214285714285715</v>
      </c>
      <c r="J31" s="32">
        <v>2</v>
      </c>
      <c r="K31" s="32">
        <v>11</v>
      </c>
      <c r="L31" s="30">
        <v>333812.08</v>
      </c>
      <c r="M31" s="30">
        <v>74454</v>
      </c>
      <c r="N31" s="33">
        <v>42944</v>
      </c>
      <c r="O31" s="34" t="s">
        <v>28</v>
      </c>
      <c r="Q31" s="35"/>
      <c r="T31" s="23"/>
      <c r="U31" s="23"/>
      <c r="V31" s="23"/>
      <c r="W31" s="25"/>
      <c r="X31" s="23"/>
      <c r="Y31" s="23"/>
      <c r="Z31" s="25"/>
    </row>
    <row r="32" spans="1:26" ht="25.2" customHeight="1">
      <c r="A32" s="28">
        <v>18</v>
      </c>
      <c r="B32" s="28">
        <v>16</v>
      </c>
      <c r="C32" s="36" t="s">
        <v>43</v>
      </c>
      <c r="D32" s="30">
        <v>1301.56</v>
      </c>
      <c r="E32" s="30">
        <v>2397.98</v>
      </c>
      <c r="F32" s="31">
        <f>(D32-E32)/E32</f>
        <v>-0.45722649896996642</v>
      </c>
      <c r="G32" s="30">
        <v>225</v>
      </c>
      <c r="H32" s="32">
        <v>4</v>
      </c>
      <c r="I32" s="32">
        <f>G32/H32</f>
        <v>56.25</v>
      </c>
      <c r="J32" s="32">
        <v>1</v>
      </c>
      <c r="K32" s="32">
        <v>6</v>
      </c>
      <c r="L32" s="30">
        <v>44101.120000000003</v>
      </c>
      <c r="M32" s="30">
        <v>8420</v>
      </c>
      <c r="N32" s="33">
        <v>42979</v>
      </c>
      <c r="O32" s="34" t="s">
        <v>44</v>
      </c>
      <c r="Q32" s="35"/>
      <c r="T32" s="23"/>
      <c r="U32" s="23"/>
      <c r="V32" s="23"/>
      <c r="W32" s="25"/>
      <c r="X32" s="23"/>
      <c r="Y32" s="23"/>
      <c r="Z32" s="25"/>
    </row>
    <row r="33" spans="1:26" ht="25.2" customHeight="1">
      <c r="A33" s="28">
        <v>19</v>
      </c>
      <c r="B33" s="28">
        <v>19</v>
      </c>
      <c r="C33" s="29" t="s">
        <v>42</v>
      </c>
      <c r="D33" s="30">
        <v>1187.42</v>
      </c>
      <c r="E33" s="30">
        <v>1737.92</v>
      </c>
      <c r="F33" s="31">
        <f>(D33-E33)/E33</f>
        <v>-0.31675796354262564</v>
      </c>
      <c r="G33" s="30">
        <v>223</v>
      </c>
      <c r="H33" s="30">
        <v>7</v>
      </c>
      <c r="I33" s="32">
        <f>G33/H33</f>
        <v>31.857142857142858</v>
      </c>
      <c r="J33" s="30">
        <v>1</v>
      </c>
      <c r="K33" s="30">
        <v>6</v>
      </c>
      <c r="L33" s="30">
        <v>60744.77</v>
      </c>
      <c r="M33" s="30">
        <v>12437</v>
      </c>
      <c r="N33" s="33">
        <v>42979</v>
      </c>
      <c r="O33" s="34" t="s">
        <v>28</v>
      </c>
      <c r="Q33" s="35"/>
      <c r="T33" s="23"/>
      <c r="U33" s="23"/>
      <c r="V33" s="23"/>
      <c r="W33" s="25"/>
      <c r="X33" s="23"/>
      <c r="Y33" s="23"/>
      <c r="Z33" s="25"/>
    </row>
    <row r="34" spans="1:26" ht="25.2" customHeight="1">
      <c r="A34" s="28">
        <v>20</v>
      </c>
      <c r="B34" s="28">
        <v>11</v>
      </c>
      <c r="C34" s="36" t="s">
        <v>56</v>
      </c>
      <c r="D34" s="30">
        <v>900.40000000000009</v>
      </c>
      <c r="E34" s="30">
        <v>5222.78</v>
      </c>
      <c r="F34" s="31">
        <f>(D34-E34)/E34</f>
        <v>-0.82760139236192209</v>
      </c>
      <c r="G34" s="30">
        <v>199</v>
      </c>
      <c r="H34" s="32">
        <v>8</v>
      </c>
      <c r="I34" s="32">
        <f>G34/H34</f>
        <v>24.875</v>
      </c>
      <c r="J34" s="32">
        <v>2</v>
      </c>
      <c r="K34" s="32">
        <v>3</v>
      </c>
      <c r="L34" s="30">
        <v>16574.370000000003</v>
      </c>
      <c r="M34" s="30">
        <v>3398</v>
      </c>
      <c r="N34" s="33">
        <v>43000</v>
      </c>
      <c r="O34" s="34" t="s">
        <v>32</v>
      </c>
      <c r="Q34" s="35"/>
      <c r="T34" s="23"/>
      <c r="U34" s="23"/>
      <c r="V34" s="23"/>
      <c r="W34" s="25"/>
      <c r="X34" s="23"/>
      <c r="Y34" s="23"/>
      <c r="Z34" s="25"/>
    </row>
    <row r="35" spans="1:26" ht="25.2" customHeight="1">
      <c r="A35" s="28">
        <v>21</v>
      </c>
      <c r="B35" s="28">
        <v>22</v>
      </c>
      <c r="C35" s="36" t="s">
        <v>35</v>
      </c>
      <c r="D35" s="30">
        <v>723.55</v>
      </c>
      <c r="E35" s="30">
        <v>934.0200000000001</v>
      </c>
      <c r="F35" s="31">
        <f>(D35-E35)/E35</f>
        <v>-0.22533778719941769</v>
      </c>
      <c r="G35" s="30">
        <v>160</v>
      </c>
      <c r="H35" s="32">
        <v>5</v>
      </c>
      <c r="I35" s="32">
        <f>G35/H35</f>
        <v>32</v>
      </c>
      <c r="J35" s="32">
        <v>1</v>
      </c>
      <c r="K35" s="32">
        <v>15</v>
      </c>
      <c r="L35" s="30">
        <v>877886.99</v>
      </c>
      <c r="M35" s="30">
        <v>184335</v>
      </c>
      <c r="N35" s="33">
        <v>42916</v>
      </c>
      <c r="O35" s="34" t="s">
        <v>32</v>
      </c>
      <c r="Q35" s="35"/>
      <c r="T35" s="23"/>
      <c r="U35" s="23"/>
      <c r="V35" s="23"/>
      <c r="W35" s="25"/>
      <c r="X35" s="23"/>
      <c r="Y35" s="23"/>
      <c r="Z35" s="25"/>
    </row>
    <row r="36" spans="1:26" ht="25.2" customHeight="1">
      <c r="A36" s="28">
        <v>22</v>
      </c>
      <c r="B36" s="28">
        <v>18</v>
      </c>
      <c r="C36" s="36" t="s">
        <v>51</v>
      </c>
      <c r="D36" s="30">
        <v>642</v>
      </c>
      <c r="E36" s="30">
        <v>2060</v>
      </c>
      <c r="F36" s="31">
        <f>(D36-E36)/E36</f>
        <v>-0.68834951456310678</v>
      </c>
      <c r="G36" s="30">
        <v>10</v>
      </c>
      <c r="H36" s="32" t="s">
        <v>31</v>
      </c>
      <c r="I36" s="32" t="s">
        <v>31</v>
      </c>
      <c r="J36" s="32">
        <v>1</v>
      </c>
      <c r="K36" s="32">
        <v>4</v>
      </c>
      <c r="L36" s="30">
        <v>19409</v>
      </c>
      <c r="M36" s="30">
        <v>3587</v>
      </c>
      <c r="N36" s="33">
        <v>42993</v>
      </c>
      <c r="O36" s="34" t="s">
        <v>41</v>
      </c>
      <c r="Q36" s="35"/>
      <c r="T36" s="23"/>
      <c r="U36" s="23"/>
      <c r="V36" s="23"/>
      <c r="W36" s="25"/>
      <c r="X36" s="23"/>
      <c r="Y36" s="23"/>
      <c r="Z36" s="25"/>
    </row>
    <row r="37" spans="1:26" ht="25.2" customHeight="1">
      <c r="A37" s="28">
        <v>23</v>
      </c>
      <c r="B37" s="28">
        <v>26</v>
      </c>
      <c r="C37" s="36" t="s">
        <v>49</v>
      </c>
      <c r="D37" s="30">
        <v>593.4</v>
      </c>
      <c r="E37" s="30">
        <v>420.1</v>
      </c>
      <c r="F37" s="31">
        <f>(D37-E37)/E37</f>
        <v>0.41252082837419651</v>
      </c>
      <c r="G37" s="30">
        <v>140</v>
      </c>
      <c r="H37" s="32">
        <v>8</v>
      </c>
      <c r="I37" s="32">
        <f>G37/H37</f>
        <v>17.5</v>
      </c>
      <c r="J37" s="32">
        <v>2</v>
      </c>
      <c r="K37" s="32">
        <v>5</v>
      </c>
      <c r="L37" s="30">
        <v>8975.4500000000007</v>
      </c>
      <c r="M37" s="30">
        <v>1909</v>
      </c>
      <c r="N37" s="33">
        <v>42986</v>
      </c>
      <c r="O37" s="34" t="s">
        <v>44</v>
      </c>
      <c r="Q37" s="35"/>
      <c r="T37" s="23"/>
      <c r="U37" s="23"/>
      <c r="V37" s="23"/>
      <c r="W37" s="25"/>
      <c r="X37" s="23"/>
      <c r="Y37" s="23"/>
      <c r="Z37" s="25"/>
    </row>
    <row r="38" spans="1:26" ht="25.2" customHeight="1">
      <c r="A38" s="28">
        <v>24</v>
      </c>
      <c r="B38" s="28">
        <v>25</v>
      </c>
      <c r="C38" s="36" t="s">
        <v>45</v>
      </c>
      <c r="D38" s="30">
        <v>463.9</v>
      </c>
      <c r="E38" s="30">
        <v>636.9</v>
      </c>
      <c r="F38" s="31">
        <f>(D38-E38)/E38</f>
        <v>-0.271628199089339</v>
      </c>
      <c r="G38" s="30">
        <v>101</v>
      </c>
      <c r="H38" s="32">
        <v>7</v>
      </c>
      <c r="I38" s="32">
        <f>G38/H38</f>
        <v>14.428571428571429</v>
      </c>
      <c r="J38" s="32">
        <v>1</v>
      </c>
      <c r="K38" s="32">
        <v>3</v>
      </c>
      <c r="L38" s="30">
        <v>8815.84</v>
      </c>
      <c r="M38" s="30">
        <v>2000</v>
      </c>
      <c r="N38" s="33">
        <v>42979</v>
      </c>
      <c r="O38" s="34" t="s">
        <v>38</v>
      </c>
      <c r="Q38" s="35"/>
      <c r="T38" s="23"/>
      <c r="U38" s="23"/>
      <c r="V38" s="23"/>
      <c r="W38" s="25"/>
      <c r="X38" s="23"/>
      <c r="Y38" s="23"/>
      <c r="Z38" s="25"/>
    </row>
    <row r="39" spans="1:26" ht="25.2" customHeight="1">
      <c r="A39" s="28">
        <v>25</v>
      </c>
      <c r="B39" s="28">
        <v>27</v>
      </c>
      <c r="C39" s="36" t="s">
        <v>46</v>
      </c>
      <c r="D39" s="30">
        <v>167</v>
      </c>
      <c r="E39" s="30">
        <v>312</v>
      </c>
      <c r="F39" s="31">
        <f>(D39-E39)/E39</f>
        <v>-0.46474358974358976</v>
      </c>
      <c r="G39" s="30">
        <v>33</v>
      </c>
      <c r="H39" s="32" t="s">
        <v>31</v>
      </c>
      <c r="I39" s="32" t="s">
        <v>31</v>
      </c>
      <c r="J39" s="32">
        <v>1</v>
      </c>
      <c r="K39" s="32">
        <v>6</v>
      </c>
      <c r="L39" s="30">
        <v>18861</v>
      </c>
      <c r="M39" s="30">
        <v>4081</v>
      </c>
      <c r="N39" s="33">
        <v>42979</v>
      </c>
      <c r="O39" s="34" t="s">
        <v>41</v>
      </c>
      <c r="Q39" s="35"/>
      <c r="T39" s="23"/>
      <c r="U39" s="23"/>
      <c r="V39" s="23"/>
      <c r="W39" s="25"/>
      <c r="X39" s="23"/>
      <c r="Y39" s="23"/>
      <c r="Z39" s="25"/>
    </row>
    <row r="40" spans="1:26" ht="25.2" customHeight="1">
      <c r="A40" s="28">
        <v>26</v>
      </c>
      <c r="B40" s="28">
        <v>14</v>
      </c>
      <c r="C40" s="36" t="s">
        <v>50</v>
      </c>
      <c r="D40" s="30">
        <v>110</v>
      </c>
      <c r="E40" s="30">
        <v>3502.53</v>
      </c>
      <c r="F40" s="31">
        <f>(D40-E40)/E40</f>
        <v>-0.96859413052850374</v>
      </c>
      <c r="G40" s="30">
        <v>60</v>
      </c>
      <c r="H40" s="32">
        <v>1</v>
      </c>
      <c r="I40" s="32">
        <f>G40/H40</f>
        <v>60</v>
      </c>
      <c r="J40" s="32">
        <v>1</v>
      </c>
      <c r="K40" s="32">
        <v>4</v>
      </c>
      <c r="L40" s="30">
        <v>30853.19</v>
      </c>
      <c r="M40" s="30">
        <v>6073</v>
      </c>
      <c r="N40" s="33">
        <v>42993</v>
      </c>
      <c r="O40" s="34" t="s">
        <v>28</v>
      </c>
      <c r="Q40" s="35"/>
      <c r="T40" s="23"/>
      <c r="U40" s="23"/>
      <c r="V40" s="23"/>
      <c r="W40" s="25"/>
      <c r="X40" s="23"/>
      <c r="Y40" s="23"/>
      <c r="Z40" s="25"/>
    </row>
    <row r="41" spans="1:26" ht="25.2" customHeight="1">
      <c r="A41" s="38"/>
      <c r="B41" s="38"/>
      <c r="C41" s="39" t="s">
        <v>79</v>
      </c>
      <c r="D41" s="40">
        <f>SUM(D23:D40)</f>
        <v>466664.78</v>
      </c>
      <c r="E41" s="40">
        <f>SUM(E23:E40)</f>
        <v>272110.52000000014</v>
      </c>
      <c r="F41" s="41">
        <f t="shared" ref="F41" si="0">(D41-E41)/E41</f>
        <v>0.71498250049281376</v>
      </c>
      <c r="G41" s="40">
        <f>SUM(G23:G40)</f>
        <v>88621</v>
      </c>
      <c r="H41" s="42"/>
      <c r="I41" s="43"/>
      <c r="J41" s="42"/>
      <c r="K41" s="44"/>
      <c r="L41" s="45"/>
      <c r="M41" s="57"/>
      <c r="N41" s="46"/>
      <c r="O41" s="58"/>
      <c r="R41" s="23"/>
      <c r="S41" s="23"/>
      <c r="T41" s="23"/>
      <c r="U41" s="25"/>
      <c r="V41" s="23"/>
      <c r="W41" s="23"/>
      <c r="X41" s="25"/>
    </row>
    <row r="43" spans="1:26">
      <c r="B43" s="35"/>
    </row>
    <row r="50" spans="1:26" ht="17.399999999999999" customHeight="1"/>
    <row r="64" spans="1:26" ht="25.2" customHeight="1">
      <c r="A64" s="38"/>
      <c r="B64" s="38"/>
      <c r="C64" s="39" t="s">
        <v>34</v>
      </c>
      <c r="D64" s="40">
        <f>SUM(D26:D35)</f>
        <v>21675.670000000002</v>
      </c>
      <c r="E64" s="40">
        <f>SUM(E26:E35)</f>
        <v>33600.619999999995</v>
      </c>
      <c r="F64" s="41">
        <f>(D64-E64)/E64</f>
        <v>-0.35490267739107179</v>
      </c>
      <c r="G64" s="40">
        <f>SUM(G26:G35)</f>
        <v>4772</v>
      </c>
      <c r="H64" s="42"/>
      <c r="I64" s="43"/>
      <c r="J64" s="42"/>
      <c r="K64" s="44"/>
      <c r="L64" s="45"/>
      <c r="M64" s="32"/>
      <c r="N64" s="46"/>
      <c r="O64" s="47"/>
      <c r="Q64" s="35"/>
      <c r="T64" s="23"/>
      <c r="U64" s="23"/>
      <c r="V64" s="23"/>
      <c r="W64" s="25"/>
      <c r="X64" s="23"/>
      <c r="Y64" s="23"/>
      <c r="Z64" s="25"/>
    </row>
    <row r="65" spans="1:26" ht="11.25" customHeight="1">
      <c r="A65" s="48"/>
      <c r="B65" s="48"/>
      <c r="C65" s="49"/>
      <c r="D65" s="50"/>
      <c r="E65" s="50"/>
      <c r="F65" s="50"/>
      <c r="G65" s="51"/>
      <c r="H65" s="52"/>
      <c r="I65" s="53"/>
      <c r="J65" s="52"/>
      <c r="K65" s="54"/>
      <c r="L65" s="50"/>
      <c r="M65" s="51"/>
      <c r="N65" s="55"/>
      <c r="O65" s="56"/>
      <c r="Q65" s="35"/>
      <c r="T65" s="23"/>
      <c r="U65" s="23"/>
      <c r="V65" s="23"/>
      <c r="W65" s="25"/>
      <c r="X65" s="23"/>
      <c r="Y65" s="23"/>
      <c r="Z65" s="25"/>
    </row>
    <row r="71" spans="1:26" ht="12" customHeight="1">
      <c r="T71" s="23"/>
      <c r="U71" s="23"/>
      <c r="V71" s="23"/>
      <c r="W71" s="25"/>
      <c r="X71" s="23"/>
      <c r="Y71" s="23"/>
      <c r="Z71" s="25"/>
    </row>
  </sheetData>
  <sortState ref="A13:Z40">
    <sortCondition descending="1" ref="D13:D4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2017-10-20T08:52:41Z</dcterms:modified>
</cp:coreProperties>
</file>