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taskaitos platintojams\2017\Spalis\Savaitė\"/>
    </mc:Choice>
  </mc:AlternateContent>
  <bookViews>
    <workbookView xWindow="0" yWindow="0" windowWidth="23040" windowHeight="9060" xr2:uid="{00000000-000D-0000-FFFF-FFFF00000000}"/>
  </bookViews>
  <sheets>
    <sheet name="Sheet1" sheetId="1" r:id="rId1"/>
    <sheet name="Sheet2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G46" i="1" l="1"/>
  <c r="E46" i="1"/>
  <c r="D46" i="1"/>
  <c r="G35" i="1"/>
  <c r="E35" i="1"/>
  <c r="D35" i="1"/>
  <c r="E23" i="1"/>
  <c r="G23" i="1"/>
  <c r="D23" i="1"/>
  <c r="F13" i="1"/>
  <c r="I17" i="1"/>
  <c r="I16" i="1"/>
  <c r="I40" i="1"/>
  <c r="I42" i="1"/>
  <c r="I41" i="1"/>
  <c r="F19" i="1"/>
  <c r="I44" i="1"/>
  <c r="I33" i="1"/>
  <c r="I31" i="1"/>
  <c r="I18" i="1"/>
  <c r="I13" i="1"/>
  <c r="I19" i="1"/>
  <c r="F34" i="1"/>
  <c r="F29" i="1"/>
  <c r="F38" i="1"/>
  <c r="F28" i="1"/>
  <c r="F15" i="1"/>
  <c r="F14" i="1"/>
  <c r="F39" i="1"/>
  <c r="I14" i="1"/>
  <c r="F32" i="1"/>
  <c r="I15" i="1"/>
  <c r="I29" i="1"/>
  <c r="I28" i="1"/>
  <c r="I34" i="1"/>
  <c r="F21" i="1"/>
  <c r="F20" i="1"/>
  <c r="I43" i="1"/>
  <c r="I39" i="1"/>
  <c r="I32" i="1"/>
  <c r="F25" i="1"/>
  <c r="I20" i="1"/>
  <c r="F43" i="1"/>
  <c r="I21" i="1"/>
  <c r="F45" i="1"/>
  <c r="F27" i="1"/>
  <c r="I25" i="1"/>
  <c r="I27" i="1"/>
  <c r="F30" i="1"/>
  <c r="F26" i="1"/>
  <c r="I30" i="1"/>
  <c r="I26" i="1"/>
  <c r="F37" i="1"/>
  <c r="I37" i="1"/>
  <c r="F23" i="1"/>
  <c r="F46" i="1"/>
  <c r="F35" i="1"/>
</calcChain>
</file>

<file path=xl/sharedStrings.xml><?xml version="1.0" encoding="utf-8"?>
<sst xmlns="http://schemas.openxmlformats.org/spreadsheetml/2006/main" count="150" uniqueCount="80">
  <si>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</si>
  <si>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</si>
  <si>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</si>
  <si>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</si>
  <si>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</si>
  <si>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</si>
  <si>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</si>
  <si>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</si>
  <si>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</si>
  <si>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</si>
  <si>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</si>
  <si>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</si>
  <si>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</si>
  <si>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</si>
  <si>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</si>
  <si>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</si>
  <si>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</si>
  <si>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</si>
  <si>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</si>
  <si>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</si>
  <si>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</si>
  <si>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</si>
  <si>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</si>
  <si>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</si>
  <si>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</si>
  <si>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</si>
  <si>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</si>
  <si>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ACME Film</t>
  </si>
  <si>
    <t>Theatrical Film Distribution</t>
  </si>
  <si>
    <t>Žiūrovų lankomumo vidurkis</t>
  </si>
  <si>
    <t>Total (10)</t>
  </si>
  <si>
    <t>-</t>
  </si>
  <si>
    <t>NCG Distribution</t>
  </si>
  <si>
    <t>ACME Film / WB</t>
  </si>
  <si>
    <t>Total (20)</t>
  </si>
  <si>
    <t>Ratai 3 (Cars 3)</t>
  </si>
  <si>
    <t>Emoji Filmas (Emoji)</t>
  </si>
  <si>
    <t>Operacija "Riešutai" 2 (Nut Job 2: Nutty by Nature)</t>
  </si>
  <si>
    <t>Garsų pasaulio įrašai</t>
  </si>
  <si>
    <t>Best Film</t>
  </si>
  <si>
    <t>Madam (Madame)</t>
  </si>
  <si>
    <t>Tas (It)</t>
  </si>
  <si>
    <t>Džiunglių būrys (Jungle Bunch)</t>
  </si>
  <si>
    <t>(Ne)Laukti svečiai (With open arms)</t>
  </si>
  <si>
    <t>Lego Ninjago filmas (Lego Ninjago movie)</t>
  </si>
  <si>
    <t>Šventasis</t>
  </si>
  <si>
    <t>Kino pavasaris</t>
  </si>
  <si>
    <t>Kingsman. Aukso ratas (Kingsman: The Golden Circle)</t>
  </si>
  <si>
    <t>Viktorija ir Abdulas (Victoria and Abdul)</t>
  </si>
  <si>
    <t>Loganų sėkmė (Logans lucky)</t>
  </si>
  <si>
    <t>Besivaikantys mirtį (Flatliners)</t>
  </si>
  <si>
    <t>ACME Film / SONY</t>
  </si>
  <si>
    <t>Dar stipresnis (Stronger)</t>
  </si>
  <si>
    <t xml:space="preserve">Meilė angelų mieste (Ljubovj v Gorode Angelov) </t>
  </si>
  <si>
    <t>Mano mažasis ponis (My little pony)</t>
  </si>
  <si>
    <t>Preview</t>
  </si>
  <si>
    <t>Bėgantis skustuvo ašmenimis (Blade Runner 2049)</t>
  </si>
  <si>
    <t>October 6-12</t>
  </si>
  <si>
    <t>Spalio 6-12 d.</t>
  </si>
  <si>
    <t>Kaip išsirinkti vyrą (Home Again)</t>
  </si>
  <si>
    <t>Kaip susigrąžinti ją per 7 dienas</t>
  </si>
  <si>
    <t>Singing fish</t>
  </si>
  <si>
    <t>Octpber 13-19 Lithuanian top</t>
  </si>
  <si>
    <t>Spalio 13-19 d. Lietuvos kino teatruose rodytų filmų topas</t>
  </si>
  <si>
    <t>October 13-19</t>
  </si>
  <si>
    <t>Spalio 13-19 d.</t>
  </si>
  <si>
    <t>N</t>
  </si>
  <si>
    <t>Svetimšalis (Foreigner)</t>
  </si>
  <si>
    <t>Globalinė audra (Geostorm)</t>
  </si>
  <si>
    <t>P</t>
  </si>
  <si>
    <t>Didžiapėdžio vaikis )Son of Big Foot)</t>
  </si>
  <si>
    <t>Stiklo pilis (The glass castle)</t>
  </si>
  <si>
    <t>N/15</t>
  </si>
  <si>
    <t>Žudiko asmens sargybinis (Hitman's Bodyguard)</t>
  </si>
  <si>
    <t>Galaktikos sergėtojai. II dalis (Guardians of The Galaxy. Vol 2)</t>
  </si>
  <si>
    <t>Greiti ir įsiutę 8 
(The Fate of the Furious)</t>
  </si>
  <si>
    <t>Sniego senis (Snowman)</t>
  </si>
  <si>
    <t>C‘est La Vie</t>
  </si>
  <si>
    <t>Gyvenimas tęsiasi (Life goes on)</t>
  </si>
  <si>
    <t>Total (29)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</si>
</sst>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164" formatCode="_-* #,##0.00_-;\-* #,##0.00_-;_-* &quot;-&quot;??_-;_-@_-"/>
    <numFmt numFmtId="165" formatCode="#,##0.00\ [$€-1];[Red]\-#,##0.00\ [$€-1]"/>
  </numFmts>
  <fonts count="29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sz val="10"/>
      <color theme="1"/>
      <name val="Verdana"/>
      <family val="2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rgb="FFFF0000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10"/>
      <name val="Verdana"/>
      <family val="2"/>
      <charset val="186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b/>
      <sz val="10"/>
      <color rgb="FF000000"/>
      <name val="Verdan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64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</cellStyleXfs>
  <cellXfs count="79">
    <xf numFmtId="0" fontId="0" fillId="0" borderId="0" xfId="0"/>
    <xf numFmtId="0" fontId="11" fillId="0" borderId="0" xfId="0" applyFont="1"/>
    <xf numFmtId="4" fontId="11" fillId="0" borderId="0" xfId="0" applyNumberFormat="1" applyFont="1" applyBorder="1"/>
    <xf numFmtId="4" fontId="11" fillId="0" borderId="0" xfId="0" applyNumberFormat="1" applyFont="1"/>
    <xf numFmtId="0" fontId="13" fillId="0" borderId="7" xfId="0" applyFont="1" applyBorder="1" applyAlignment="1">
      <alignment horizontal="center" vertical="center"/>
    </xf>
    <xf numFmtId="10" fontId="14" fillId="2" borderId="8" xfId="0" applyNumberFormat="1" applyFont="1" applyFill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14" fontId="14" fillId="0" borderId="8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6" fillId="0" borderId="0" xfId="0" applyFont="1"/>
    <xf numFmtId="0" fontId="12" fillId="2" borderId="8" xfId="0" applyFont="1" applyFill="1" applyBorder="1" applyAlignment="1">
      <alignment horizontal="left" vertical="center" wrapText="1"/>
    </xf>
    <xf numFmtId="14" fontId="12" fillId="0" borderId="8" xfId="0" applyNumberFormat="1" applyFont="1" applyBorder="1" applyAlignment="1">
      <alignment horizontal="center" vertical="center"/>
    </xf>
    <xf numFmtId="0" fontId="17" fillId="0" borderId="0" xfId="0" applyFont="1"/>
    <xf numFmtId="0" fontId="18" fillId="0" borderId="0" xfId="0" applyFont="1" applyAlignment="1">
      <alignment horizontal="center"/>
    </xf>
    <xf numFmtId="0" fontId="19" fillId="2" borderId="3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17" fillId="0" borderId="0" xfId="0" applyFont="1" applyBorder="1"/>
    <xf numFmtId="0" fontId="19" fillId="2" borderId="4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165" fontId="17" fillId="0" borderId="0" xfId="0" applyNumberFormat="1" applyFont="1" applyBorder="1"/>
    <xf numFmtId="3" fontId="17" fillId="0" borderId="0" xfId="0" applyNumberFormat="1" applyFont="1" applyBorder="1"/>
    <xf numFmtId="0" fontId="19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vertical="center" wrapText="1"/>
    </xf>
    <xf numFmtId="3" fontId="17" fillId="0" borderId="0" xfId="0" applyNumberFormat="1" applyFont="1"/>
    <xf numFmtId="8" fontId="17" fillId="0" borderId="0" xfId="0" applyNumberFormat="1" applyFont="1" applyBorder="1"/>
    <xf numFmtId="6" fontId="17" fillId="0" borderId="0" xfId="0" applyNumberFormat="1" applyFont="1" applyBorder="1"/>
    <xf numFmtId="0" fontId="20" fillId="2" borderId="4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wrapText="1"/>
    </xf>
    <xf numFmtId="4" fontId="17" fillId="0" borderId="0" xfId="0" applyNumberFormat="1" applyFont="1" applyBorder="1"/>
    <xf numFmtId="0" fontId="20" fillId="2" borderId="6" xfId="0" applyFont="1" applyFill="1" applyBorder="1" applyAlignment="1">
      <alignment horizontal="center" wrapText="1"/>
    </xf>
    <xf numFmtId="4" fontId="17" fillId="0" borderId="0" xfId="0" applyNumberFormat="1" applyFont="1"/>
    <xf numFmtId="0" fontId="20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vertical="center" wrapText="1"/>
    </xf>
    <xf numFmtId="0" fontId="21" fillId="0" borderId="7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 wrapText="1"/>
    </xf>
    <xf numFmtId="3" fontId="22" fillId="0" borderId="7" xfId="0" applyNumberFormat="1" applyFont="1" applyBorder="1" applyAlignment="1">
      <alignment horizontal="center" vertical="center"/>
    </xf>
    <xf numFmtId="10" fontId="23" fillId="2" borderId="8" xfId="0" applyNumberFormat="1" applyFont="1" applyFill="1" applyBorder="1" applyAlignment="1">
      <alignment horizontal="center" vertical="center"/>
    </xf>
    <xf numFmtId="3" fontId="19" fillId="0" borderId="7" xfId="0" applyNumberFormat="1" applyFont="1" applyBorder="1" applyAlignment="1">
      <alignment horizontal="center" vertical="center"/>
    </xf>
    <xf numFmtId="14" fontId="23" fillId="0" borderId="8" xfId="0" applyNumberFormat="1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5" fillId="0" borderId="0" xfId="0" applyFont="1"/>
    <xf numFmtId="0" fontId="19" fillId="2" borderId="8" xfId="0" applyFont="1" applyFill="1" applyBorder="1" applyAlignment="1">
      <alignment horizontal="left" vertical="center" wrapText="1"/>
    </xf>
    <xf numFmtId="14" fontId="19" fillId="0" borderId="8" xfId="0" applyNumberFormat="1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6" fillId="2" borderId="7" xfId="0" applyFont="1" applyFill="1" applyBorder="1" applyAlignment="1">
      <alignment horizontal="right" vertical="center" wrapText="1"/>
    </xf>
    <xf numFmtId="3" fontId="27" fillId="0" borderId="7" xfId="0" applyNumberFormat="1" applyFont="1" applyBorder="1" applyAlignment="1">
      <alignment horizontal="center" vertical="center"/>
    </xf>
    <xf numFmtId="10" fontId="28" fillId="2" borderId="8" xfId="0" applyNumberFormat="1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1" fontId="23" fillId="2" borderId="7" xfId="0" applyNumberFormat="1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4" fontId="23" fillId="2" borderId="7" xfId="0" applyNumberFormat="1" applyFont="1" applyFill="1" applyBorder="1" applyAlignment="1">
      <alignment horizontal="center" vertical="center"/>
    </xf>
    <xf numFmtId="14" fontId="23" fillId="0" borderId="7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 shrinkToFit="1"/>
    </xf>
    <xf numFmtId="0" fontId="24" fillId="3" borderId="7" xfId="0" applyFont="1" applyFill="1" applyBorder="1" applyAlignment="1">
      <alignment horizontal="center" vertical="center"/>
    </xf>
    <xf numFmtId="0" fontId="24" fillId="3" borderId="7" xfId="0" applyFont="1" applyFill="1" applyBorder="1" applyAlignment="1">
      <alignment vertical="center" wrapText="1"/>
    </xf>
    <xf numFmtId="4" fontId="23" fillId="3" borderId="7" xfId="0" applyNumberFormat="1" applyFont="1" applyFill="1" applyBorder="1" applyAlignment="1">
      <alignment horizontal="center" vertical="center"/>
    </xf>
    <xf numFmtId="3" fontId="19" fillId="3" borderId="7" xfId="0" applyNumberFormat="1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1" fontId="23" fillId="3" borderId="7" xfId="0" applyNumberFormat="1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/>
    </xf>
    <xf numFmtId="14" fontId="23" fillId="3" borderId="7" xfId="0" applyNumberFormat="1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 shrinkToFit="1"/>
    </xf>
    <xf numFmtId="3" fontId="19" fillId="2" borderId="7" xfId="0" applyNumberFormat="1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4" fontId="0" fillId="0" borderId="0" xfId="0" applyNumberFormat="1"/>
    <xf numFmtId="0" fontId="4" fillId="2" borderId="8" xfId="0" applyFont="1" applyFill="1" applyBorder="1" applyAlignment="1">
      <alignment horizontal="left" vertical="center" wrapText="1"/>
    </xf>
    <xf numFmtId="3" fontId="4" fillId="0" borderId="7" xfId="0" applyNumberFormat="1" applyFont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top" wrapText="1"/>
    </xf>
    <xf numFmtId="1" fontId="15" fillId="0" borderId="8" xfId="0" applyNumberFormat="1" applyFont="1" applyBorder="1" applyAlignment="1">
      <alignment horizontal="center" vertical="center"/>
    </xf>
    <xf numFmtId="4" fontId="0" fillId="0" borderId="0" xfId="0" applyNumberFormat="1" applyBorder="1"/>
    <xf numFmtId="0" fontId="0" fillId="0" borderId="0" xfId="0" applyFont="1"/>
    <xf numFmtId="0" fontId="13" fillId="0" borderId="8" xfId="0" applyFont="1" applyBorder="1" applyAlignment="1">
      <alignment horizontal="center" vertical="center"/>
    </xf>
    <xf numFmtId="1" fontId="15" fillId="0" borderId="7" xfId="0" applyNumberFormat="1" applyFont="1" applyBorder="1" applyAlignment="1">
      <alignment horizontal="center" vertical="center"/>
    </xf>
  </cellXfs>
  <cellStyles count="21">
    <cellStyle name="Comma 2" xfId="9" xr:uid="{00000000-0005-0000-0000-000000000000}"/>
    <cellStyle name="Įprastas 2" xfId="14" xr:uid="{00000000-0005-0000-0000-000001000000}"/>
    <cellStyle name="Įprastas 2 2" xfId="20" xr:uid="{00000000-0005-0000-0000-000002000000}"/>
    <cellStyle name="Įprastas 3" xfId="15" xr:uid="{00000000-0005-0000-0000-000003000000}"/>
    <cellStyle name="Normal" xfId="0" builtinId="0"/>
    <cellStyle name="Normal 10" xfId="18" xr:uid="{00000000-0005-0000-0000-000005000000}"/>
    <cellStyle name="Normal 11" xfId="19" xr:uid="{00000000-0005-0000-0000-000006000000}"/>
    <cellStyle name="Normal 2" xfId="1" xr:uid="{00000000-0005-0000-0000-000007000000}"/>
    <cellStyle name="Normal 2 2" xfId="3" xr:uid="{00000000-0005-0000-0000-000008000000}"/>
    <cellStyle name="Normal 2 3" xfId="13" xr:uid="{00000000-0005-0000-0000-000009000000}"/>
    <cellStyle name="Normal 3" xfId="2" xr:uid="{00000000-0005-0000-0000-00000A000000}"/>
    <cellStyle name="Normal 3 2" xfId="4" xr:uid="{00000000-0005-0000-0000-00000B000000}"/>
    <cellStyle name="Normal 4" xfId="5" xr:uid="{00000000-0005-0000-0000-00000C000000}"/>
    <cellStyle name="Normal 5" xfId="6" xr:uid="{00000000-0005-0000-0000-00000D000000}"/>
    <cellStyle name="Normal 6" xfId="7" xr:uid="{00000000-0005-0000-0000-00000E000000}"/>
    <cellStyle name="Normal 7" xfId="8" xr:uid="{00000000-0005-0000-0000-00000F000000}"/>
    <cellStyle name="Normal 7 2" xfId="10" xr:uid="{00000000-0005-0000-0000-000010000000}"/>
    <cellStyle name="Normal 8" xfId="11" xr:uid="{00000000-0005-0000-0000-000011000000}"/>
    <cellStyle name="Normal 9" xfId="12" xr:uid="{00000000-0005-0000-0000-000012000000}"/>
    <cellStyle name="Normal 9 2" xfId="17" xr:uid="{00000000-0005-0000-0000-000013000000}"/>
    <cellStyle name="Обычный_niko_all" xfId="16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4"/>
  <sheetViews>
    <sheetView tabSelected="1" zoomScale="80" zoomScaleNormal="80" workbookViewId="0">
      <selection activeCell="H52" sqref="H52"/>
    </sheetView>
  </sheetViews>
  <sheetFormatPr defaultColWidth="8.88671875" defaultRowHeight="14.4"/>
  <cols>
    <col min="1" max="1" width="4.109375" style="12" customWidth="1"/>
    <col min="2" max="2" width="4" style="12" customWidth="1"/>
    <col min="3" max="3" width="29.44140625" style="12" customWidth="1"/>
    <col min="4" max="4" width="13.33203125" style="12" customWidth="1"/>
    <col min="5" max="5" width="14" style="12" customWidth="1"/>
    <col min="6" max="6" width="15.33203125" style="12" customWidth="1"/>
    <col min="7" max="7" width="12.109375" style="12" bestFit="1" customWidth="1"/>
    <col min="8" max="8" width="10.88671875" style="12" customWidth="1"/>
    <col min="9" max="9" width="12" style="12" customWidth="1"/>
    <col min="10" max="10" width="10.5546875" style="12" customWidth="1"/>
    <col min="11" max="11" width="12.109375" style="12" bestFit="1" customWidth="1"/>
    <col min="12" max="12" width="13.44140625" style="12" customWidth="1"/>
    <col min="13" max="13" width="13" style="12" customWidth="1"/>
    <col min="14" max="14" width="14" style="12" customWidth="1"/>
    <col min="15" max="15" width="15.44140625" style="12" customWidth="1"/>
    <col min="16" max="16" width="2.109375" style="12" customWidth="1"/>
    <col min="17" max="17" width="3.6640625" style="12" customWidth="1"/>
    <col min="18" max="18" width="5.109375" style="12" customWidth="1"/>
    <col min="19" max="19" width="29.6640625" style="12" customWidth="1"/>
    <col min="20" max="20" width="10.33203125" style="12" customWidth="1"/>
    <col min="21" max="21" width="34.88671875" style="12" customWidth="1"/>
    <col min="22" max="22" width="12.5546875" style="12" customWidth="1"/>
    <col min="23" max="23" width="15.44140625" style="12" customWidth="1"/>
    <col min="24" max="24" width="17.109375" style="12" customWidth="1"/>
    <col min="25" max="25" width="14.5546875" style="12" customWidth="1"/>
    <col min="26" max="16384" width="8.88671875" style="12"/>
  </cols>
  <sheetData>
    <row r="1" spans="1:26" ht="19.5" customHeight="1">
      <c r="E1" s="13" t="s">
        <v>62</v>
      </c>
      <c r="F1" s="13"/>
      <c r="G1" s="13"/>
      <c r="H1" s="13"/>
      <c r="I1" s="13"/>
    </row>
    <row r="2" spans="1:26" ht="19.5" customHeight="1">
      <c r="E2" s="13" t="s">
        <v>63</v>
      </c>
      <c r="F2" s="13"/>
      <c r="G2" s="13"/>
      <c r="H2" s="13"/>
      <c r="I2" s="13"/>
      <c r="J2" s="13"/>
      <c r="K2" s="13"/>
    </row>
    <row r="4" spans="1:26" ht="15.75" customHeight="1" thickBot="1"/>
    <row r="5" spans="1:26" ht="15" customHeight="1">
      <c r="A5" s="14"/>
      <c r="B5" s="14"/>
      <c r="C5" s="15" t="s">
        <v>0</v>
      </c>
      <c r="D5" s="16"/>
      <c r="E5" s="16"/>
      <c r="F5" s="15" t="s">
        <v>3</v>
      </c>
      <c r="G5" s="16"/>
      <c r="H5" s="15" t="s">
        <v>5</v>
      </c>
      <c r="I5" s="15" t="s">
        <v>6</v>
      </c>
      <c r="J5" s="15" t="s">
        <v>7</v>
      </c>
      <c r="K5" s="15" t="s">
        <v>8</v>
      </c>
      <c r="L5" s="15" t="s">
        <v>10</v>
      </c>
      <c r="M5" s="15" t="s">
        <v>9</v>
      </c>
      <c r="N5" s="15" t="s">
        <v>11</v>
      </c>
      <c r="O5" s="15" t="s">
        <v>12</v>
      </c>
      <c r="T5" s="17"/>
      <c r="U5" s="17"/>
      <c r="V5" s="17"/>
      <c r="X5" s="17"/>
      <c r="Y5" s="17"/>
    </row>
    <row r="6" spans="1:26">
      <c r="A6" s="18"/>
      <c r="B6" s="18"/>
      <c r="C6" s="19"/>
      <c r="D6" s="20" t="s">
        <v>64</v>
      </c>
      <c r="E6" s="20" t="s">
        <v>57</v>
      </c>
      <c r="F6" s="19"/>
      <c r="G6" s="20" t="s">
        <v>64</v>
      </c>
      <c r="H6" s="19"/>
      <c r="I6" s="19"/>
      <c r="J6" s="19"/>
      <c r="K6" s="19"/>
      <c r="L6" s="19"/>
      <c r="M6" s="19"/>
      <c r="N6" s="19"/>
      <c r="O6" s="19"/>
      <c r="S6" s="17"/>
      <c r="T6" s="17"/>
      <c r="U6" s="17"/>
      <c r="V6" s="17"/>
      <c r="X6" s="17"/>
      <c r="Y6" s="17"/>
    </row>
    <row r="7" spans="1:26">
      <c r="A7" s="18"/>
      <c r="B7" s="18"/>
      <c r="C7" s="19"/>
      <c r="D7" s="20" t="s">
        <v>1</v>
      </c>
      <c r="E7" s="20" t="s">
        <v>1</v>
      </c>
      <c r="F7" s="19"/>
      <c r="G7" s="20" t="s">
        <v>4</v>
      </c>
      <c r="H7" s="19"/>
      <c r="I7" s="19"/>
      <c r="J7" s="19"/>
      <c r="K7" s="19"/>
      <c r="L7" s="19"/>
      <c r="M7" s="19"/>
      <c r="N7" s="19"/>
      <c r="O7" s="19"/>
      <c r="S7" s="17"/>
      <c r="T7" s="17"/>
      <c r="U7" s="21"/>
      <c r="V7" s="22"/>
      <c r="X7" s="17"/>
      <c r="Y7" s="17"/>
    </row>
    <row r="8" spans="1:26" ht="18" customHeight="1" thickBot="1">
      <c r="A8" s="23"/>
      <c r="B8" s="23"/>
      <c r="C8" s="24"/>
      <c r="D8" s="25" t="s">
        <v>2</v>
      </c>
      <c r="E8" s="25" t="s">
        <v>2</v>
      </c>
      <c r="F8" s="24"/>
      <c r="G8" s="26"/>
      <c r="H8" s="24"/>
      <c r="I8" s="24"/>
      <c r="J8" s="24"/>
      <c r="K8" s="24"/>
      <c r="L8" s="24"/>
      <c r="M8" s="24"/>
      <c r="N8" s="24"/>
      <c r="O8" s="24"/>
      <c r="S8" s="17"/>
      <c r="T8" s="17"/>
      <c r="U8" s="21"/>
      <c r="V8" s="22"/>
      <c r="W8" s="27"/>
      <c r="X8" s="28"/>
      <c r="Y8" s="29"/>
    </row>
    <row r="9" spans="1:26" ht="15" customHeight="1">
      <c r="A9" s="14"/>
      <c r="B9" s="14"/>
      <c r="C9" s="15" t="s">
        <v>13</v>
      </c>
      <c r="D9" s="16"/>
      <c r="E9" s="30"/>
      <c r="F9" s="15" t="s">
        <v>15</v>
      </c>
      <c r="G9" s="31"/>
      <c r="H9" s="32" t="s">
        <v>18</v>
      </c>
      <c r="I9" s="15" t="s">
        <v>29</v>
      </c>
      <c r="J9" s="16" t="s">
        <v>19</v>
      </c>
      <c r="K9" s="16" t="s">
        <v>20</v>
      </c>
      <c r="L9" s="33" t="s">
        <v>22</v>
      </c>
      <c r="M9" s="16" t="s">
        <v>23</v>
      </c>
      <c r="N9" s="16" t="s">
        <v>24</v>
      </c>
      <c r="O9" s="15" t="s">
        <v>26</v>
      </c>
      <c r="S9" s="17"/>
      <c r="T9" s="17"/>
      <c r="U9" s="34"/>
      <c r="V9" s="22"/>
      <c r="W9" s="27"/>
      <c r="X9" s="28"/>
      <c r="Y9" s="29"/>
    </row>
    <row r="10" spans="1:26">
      <c r="A10" s="18"/>
      <c r="B10" s="18"/>
      <c r="C10" s="19"/>
      <c r="D10" s="20" t="s">
        <v>65</v>
      </c>
      <c r="E10" s="20" t="s">
        <v>58</v>
      </c>
      <c r="F10" s="19"/>
      <c r="G10" s="20" t="s">
        <v>65</v>
      </c>
      <c r="H10" s="20" t="s">
        <v>17</v>
      </c>
      <c r="I10" s="19"/>
      <c r="J10" s="20" t="s">
        <v>17</v>
      </c>
      <c r="K10" s="20" t="s">
        <v>21</v>
      </c>
      <c r="L10" s="35" t="s">
        <v>14</v>
      </c>
      <c r="M10" s="20" t="s">
        <v>16</v>
      </c>
      <c r="N10" s="20" t="s">
        <v>25</v>
      </c>
      <c r="O10" s="19"/>
      <c r="S10" s="17"/>
      <c r="T10" s="17"/>
      <c r="U10" s="34"/>
      <c r="V10" s="17"/>
      <c r="W10" s="27"/>
      <c r="X10" s="28"/>
      <c r="Y10" s="29"/>
    </row>
    <row r="11" spans="1:26">
      <c r="A11" s="18"/>
      <c r="B11" s="18"/>
      <c r="C11" s="19"/>
      <c r="D11" s="20" t="s">
        <v>14</v>
      </c>
      <c r="E11" s="20" t="s">
        <v>14</v>
      </c>
      <c r="F11" s="19"/>
      <c r="G11" s="30" t="s">
        <v>16</v>
      </c>
      <c r="H11" s="26"/>
      <c r="I11" s="19"/>
      <c r="J11" s="26"/>
      <c r="K11" s="26"/>
      <c r="L11" s="35" t="s">
        <v>2</v>
      </c>
      <c r="M11" s="20" t="s">
        <v>17</v>
      </c>
      <c r="N11" s="26"/>
      <c r="O11" s="19"/>
      <c r="S11" s="17"/>
      <c r="T11" s="34"/>
      <c r="U11" s="34"/>
      <c r="V11" s="34"/>
      <c r="W11" s="36"/>
      <c r="X11" s="34"/>
      <c r="Y11" s="34"/>
    </row>
    <row r="12" spans="1:26" ht="15" thickBot="1">
      <c r="A12" s="18"/>
      <c r="B12" s="23"/>
      <c r="C12" s="24"/>
      <c r="D12" s="25" t="s">
        <v>2</v>
      </c>
      <c r="E12" s="25" t="s">
        <v>2</v>
      </c>
      <c r="F12" s="24"/>
      <c r="G12" s="37" t="s">
        <v>17</v>
      </c>
      <c r="H12" s="38"/>
      <c r="I12" s="24"/>
      <c r="J12" s="38"/>
      <c r="K12" s="38"/>
      <c r="L12" s="38"/>
      <c r="M12" s="38"/>
      <c r="N12" s="38"/>
      <c r="O12" s="24"/>
      <c r="S12" s="17"/>
      <c r="T12" s="34"/>
      <c r="U12" s="34"/>
      <c r="V12" s="34"/>
      <c r="W12" s="36"/>
      <c r="X12" s="34"/>
      <c r="Y12" s="34"/>
    </row>
    <row r="13" spans="1:26" ht="25.2" customHeight="1">
      <c r="A13" s="39">
        <v>1</v>
      </c>
      <c r="B13" s="39">
        <v>1</v>
      </c>
      <c r="C13" s="40" t="s">
        <v>60</v>
      </c>
      <c r="D13" s="41">
        <v>148373</v>
      </c>
      <c r="E13" s="41">
        <v>199746.12</v>
      </c>
      <c r="F13" s="42">
        <f>(D13-E13)/E13</f>
        <v>-0.25719207962587709</v>
      </c>
      <c r="G13" s="41">
        <v>32127</v>
      </c>
      <c r="H13" s="41">
        <v>360</v>
      </c>
      <c r="I13" s="43">
        <f>G13/H13</f>
        <v>89.24166666666666</v>
      </c>
      <c r="J13" s="41">
        <v>9</v>
      </c>
      <c r="K13" s="43">
        <v>2</v>
      </c>
      <c r="L13" s="41">
        <v>348119.07</v>
      </c>
      <c r="M13" s="41">
        <v>66537</v>
      </c>
      <c r="N13" s="44">
        <v>43014</v>
      </c>
      <c r="O13" s="45" t="s">
        <v>61</v>
      </c>
      <c r="Q13" s="46"/>
      <c r="T13" s="34"/>
      <c r="U13" s="34"/>
      <c r="V13" s="34"/>
      <c r="W13" s="36"/>
      <c r="X13" s="34"/>
      <c r="Y13" s="34"/>
      <c r="Z13" s="36"/>
    </row>
    <row r="14" spans="1:26" ht="25.2" customHeight="1">
      <c r="A14" s="39">
        <v>2</v>
      </c>
      <c r="B14" s="39">
        <v>2</v>
      </c>
      <c r="C14" s="47" t="s">
        <v>56</v>
      </c>
      <c r="D14" s="41">
        <v>49518.58</v>
      </c>
      <c r="E14" s="41">
        <v>81948.3</v>
      </c>
      <c r="F14" s="42">
        <f>(D14-E14)/E14</f>
        <v>-0.39573389563907974</v>
      </c>
      <c r="G14" s="41">
        <v>9649</v>
      </c>
      <c r="H14" s="43">
        <v>198</v>
      </c>
      <c r="I14" s="43">
        <f>G14/H14</f>
        <v>48.732323232323232</v>
      </c>
      <c r="J14" s="43">
        <v>13</v>
      </c>
      <c r="K14" s="43">
        <v>2</v>
      </c>
      <c r="L14" s="41">
        <v>136151.01999999999</v>
      </c>
      <c r="M14" s="41">
        <v>23967</v>
      </c>
      <c r="N14" s="44">
        <v>43014</v>
      </c>
      <c r="O14" s="45" t="s">
        <v>51</v>
      </c>
      <c r="Q14" s="46"/>
      <c r="T14" s="34"/>
      <c r="U14" s="34"/>
      <c r="V14" s="34"/>
      <c r="W14" s="36"/>
      <c r="X14" s="34"/>
      <c r="Y14" s="34"/>
      <c r="Z14" s="36"/>
    </row>
    <row r="15" spans="1:26" ht="25.2" customHeight="1">
      <c r="A15" s="39">
        <v>3</v>
      </c>
      <c r="B15" s="39">
        <v>3</v>
      </c>
      <c r="C15" s="47" t="s">
        <v>54</v>
      </c>
      <c r="D15" s="41">
        <v>31342.23</v>
      </c>
      <c r="E15" s="41">
        <v>43529.9</v>
      </c>
      <c r="F15" s="42">
        <f>(D15-E15)/E15</f>
        <v>-0.2799838731538552</v>
      </c>
      <c r="G15" s="41">
        <v>7651</v>
      </c>
      <c r="H15" s="43">
        <v>291</v>
      </c>
      <c r="I15" s="43">
        <f>G15/H15</f>
        <v>26.29209621993127</v>
      </c>
      <c r="J15" s="43">
        <v>16</v>
      </c>
      <c r="K15" s="43">
        <v>2</v>
      </c>
      <c r="L15" s="41">
        <v>78122.78</v>
      </c>
      <c r="M15" s="41">
        <v>18979</v>
      </c>
      <c r="N15" s="44">
        <v>43014</v>
      </c>
      <c r="O15" s="45" t="s">
        <v>27</v>
      </c>
      <c r="Q15" s="46"/>
      <c r="T15" s="34"/>
      <c r="U15" s="34"/>
      <c r="V15" s="34"/>
      <c r="W15" s="36"/>
      <c r="X15" s="34"/>
      <c r="Y15" s="34"/>
      <c r="Z15" s="36"/>
    </row>
    <row r="16" spans="1:26" ht="25.2" customHeight="1">
      <c r="A16" s="39">
        <v>4</v>
      </c>
      <c r="B16" s="39" t="s">
        <v>66</v>
      </c>
      <c r="C16" s="47" t="s">
        <v>76</v>
      </c>
      <c r="D16" s="41">
        <v>30809.780000000002</v>
      </c>
      <c r="E16" s="41" t="s">
        <v>31</v>
      </c>
      <c r="F16" s="42" t="s">
        <v>31</v>
      </c>
      <c r="G16" s="41">
        <v>6796</v>
      </c>
      <c r="H16" s="43">
        <v>81</v>
      </c>
      <c r="I16" s="43">
        <f>G16/H16</f>
        <v>83.901234567901241</v>
      </c>
      <c r="J16" s="43">
        <v>13</v>
      </c>
      <c r="K16" s="43">
        <v>1</v>
      </c>
      <c r="L16" s="41">
        <v>30809.780000000002</v>
      </c>
      <c r="M16" s="41">
        <v>6796</v>
      </c>
      <c r="N16" s="44">
        <v>43021</v>
      </c>
      <c r="O16" s="8" t="s">
        <v>32</v>
      </c>
      <c r="Q16" s="46"/>
      <c r="T16" s="34"/>
      <c r="U16" s="34"/>
      <c r="V16" s="34"/>
      <c r="W16" s="36"/>
      <c r="X16" s="34"/>
      <c r="Y16" s="34"/>
      <c r="Z16" s="36"/>
    </row>
    <row r="17" spans="1:30" ht="25.2" customHeight="1">
      <c r="A17" s="39">
        <v>5</v>
      </c>
      <c r="B17" s="78" t="s">
        <v>66</v>
      </c>
      <c r="C17" s="71" t="s">
        <v>78</v>
      </c>
      <c r="D17" s="72">
        <v>24209.33</v>
      </c>
      <c r="E17" s="72" t="s">
        <v>31</v>
      </c>
      <c r="F17" s="5" t="s">
        <v>31</v>
      </c>
      <c r="G17" s="72">
        <v>4734</v>
      </c>
      <c r="H17" s="6">
        <v>108</v>
      </c>
      <c r="I17" s="43">
        <f>G17/H17</f>
        <v>43.833333333333336</v>
      </c>
      <c r="J17" s="6">
        <v>7</v>
      </c>
      <c r="K17" s="6">
        <v>1</v>
      </c>
      <c r="L17" s="72">
        <v>24209.33</v>
      </c>
      <c r="M17" s="72">
        <v>4734</v>
      </c>
      <c r="N17" s="7">
        <v>43021</v>
      </c>
      <c r="O17" s="45" t="s">
        <v>39</v>
      </c>
      <c r="P17"/>
      <c r="Q17" s="9"/>
      <c r="R17"/>
      <c r="S17"/>
      <c r="T17" s="75"/>
      <c r="U17" s="75"/>
      <c r="V17" s="75"/>
      <c r="W17" s="70"/>
      <c r="X17" s="75"/>
      <c r="Y17" s="75"/>
      <c r="Z17" s="70"/>
      <c r="AA17" s="76"/>
      <c r="AB17" s="76"/>
      <c r="AC17" s="76"/>
      <c r="AD17" s="76"/>
    </row>
    <row r="18" spans="1:30" ht="25.2" customHeight="1">
      <c r="A18" s="39">
        <v>6</v>
      </c>
      <c r="B18" s="39" t="s">
        <v>66</v>
      </c>
      <c r="C18" s="47" t="s">
        <v>67</v>
      </c>
      <c r="D18" s="41">
        <v>21222.93</v>
      </c>
      <c r="E18" s="41" t="s">
        <v>31</v>
      </c>
      <c r="F18" s="42" t="s">
        <v>31</v>
      </c>
      <c r="G18" s="41">
        <v>4536</v>
      </c>
      <c r="H18" s="43">
        <v>135</v>
      </c>
      <c r="I18" s="43">
        <f>G18/H18</f>
        <v>33.6</v>
      </c>
      <c r="J18" s="43">
        <v>12</v>
      </c>
      <c r="K18" s="43">
        <v>1</v>
      </c>
      <c r="L18" s="41">
        <v>21222.93</v>
      </c>
      <c r="M18" s="41">
        <v>4536</v>
      </c>
      <c r="N18" s="44">
        <v>43021</v>
      </c>
      <c r="O18" s="45" t="s">
        <v>27</v>
      </c>
      <c r="Q18" s="46"/>
      <c r="T18" s="34"/>
      <c r="U18" s="34"/>
      <c r="V18" s="34"/>
      <c r="W18" s="36"/>
      <c r="X18" s="34"/>
      <c r="Y18" s="34"/>
      <c r="Z18" s="36"/>
    </row>
    <row r="19" spans="1:30" ht="25.2" customHeight="1">
      <c r="A19" s="39">
        <v>7</v>
      </c>
      <c r="B19" s="39" t="s">
        <v>72</v>
      </c>
      <c r="C19" s="47" t="s">
        <v>59</v>
      </c>
      <c r="D19" s="41">
        <v>19716.64</v>
      </c>
      <c r="E19" s="41">
        <v>2200.71</v>
      </c>
      <c r="F19" s="42">
        <f>(D19-E19)/E19</f>
        <v>7.959217707012737</v>
      </c>
      <c r="G19" s="41">
        <v>4287</v>
      </c>
      <c r="H19" s="43">
        <v>149</v>
      </c>
      <c r="I19" s="43">
        <f>G19/H19</f>
        <v>28.771812080536911</v>
      </c>
      <c r="J19" s="43">
        <v>12</v>
      </c>
      <c r="K19" s="43">
        <v>1</v>
      </c>
      <c r="L19" s="41">
        <v>21917.35</v>
      </c>
      <c r="M19" s="41">
        <v>4701</v>
      </c>
      <c r="N19" s="44">
        <v>43021</v>
      </c>
      <c r="O19" s="45" t="s">
        <v>28</v>
      </c>
      <c r="Q19" s="46"/>
      <c r="T19" s="34"/>
      <c r="U19" s="34"/>
      <c r="V19" s="34"/>
      <c r="W19" s="36"/>
      <c r="X19" s="34"/>
      <c r="Y19" s="34"/>
      <c r="Z19" s="36"/>
    </row>
    <row r="20" spans="1:30" ht="25.2" customHeight="1">
      <c r="A20" s="39">
        <v>8</v>
      </c>
      <c r="B20" s="39">
        <v>4</v>
      </c>
      <c r="C20" s="40" t="s">
        <v>45</v>
      </c>
      <c r="D20" s="41">
        <v>18022.48</v>
      </c>
      <c r="E20" s="41">
        <v>33964.730000000003</v>
      </c>
      <c r="F20" s="42">
        <f>(D20-E20)/E20</f>
        <v>-0.46937661509454076</v>
      </c>
      <c r="G20" s="41">
        <v>3947</v>
      </c>
      <c r="H20" s="41">
        <v>123</v>
      </c>
      <c r="I20" s="43">
        <f>G20/H20</f>
        <v>32.08943089430894</v>
      </c>
      <c r="J20" s="41">
        <v>17</v>
      </c>
      <c r="K20" s="43">
        <v>4</v>
      </c>
      <c r="L20" s="41">
        <v>232330.57</v>
      </c>
      <c r="M20" s="41">
        <v>45110</v>
      </c>
      <c r="N20" s="44">
        <v>43000</v>
      </c>
      <c r="O20" s="45" t="s">
        <v>46</v>
      </c>
      <c r="Q20" s="46"/>
      <c r="T20" s="34"/>
      <c r="U20" s="34"/>
      <c r="V20" s="34"/>
      <c r="W20" s="36"/>
      <c r="X20" s="34"/>
      <c r="Y20" s="34"/>
      <c r="Z20" s="36"/>
    </row>
    <row r="21" spans="1:30" ht="25.2" customHeight="1">
      <c r="A21" s="39">
        <v>9</v>
      </c>
      <c r="B21" s="39">
        <v>5</v>
      </c>
      <c r="C21" s="47" t="s">
        <v>44</v>
      </c>
      <c r="D21" s="41">
        <v>16378.36</v>
      </c>
      <c r="E21" s="41">
        <v>20638.560000000001</v>
      </c>
      <c r="F21" s="42">
        <f>(D21-E21)/E21</f>
        <v>-0.2064194401159771</v>
      </c>
      <c r="G21" s="41">
        <v>3760</v>
      </c>
      <c r="H21" s="43">
        <v>140</v>
      </c>
      <c r="I21" s="43">
        <f>G21/H21</f>
        <v>26.857142857142858</v>
      </c>
      <c r="J21" s="43">
        <v>10</v>
      </c>
      <c r="K21" s="43">
        <v>4</v>
      </c>
      <c r="L21" s="41">
        <v>111780.24</v>
      </c>
      <c r="M21" s="41">
        <v>25003</v>
      </c>
      <c r="N21" s="44">
        <v>43000</v>
      </c>
      <c r="O21" s="45" t="s">
        <v>33</v>
      </c>
      <c r="Q21" s="46"/>
      <c r="T21" s="34"/>
      <c r="U21" s="34"/>
      <c r="V21" s="34"/>
      <c r="W21" s="36"/>
      <c r="X21" s="34"/>
      <c r="Y21" s="34"/>
      <c r="Z21" s="36"/>
    </row>
    <row r="22" spans="1:30" ht="25.2" customHeight="1">
      <c r="A22" s="39">
        <v>10</v>
      </c>
      <c r="B22" s="4" t="s">
        <v>66</v>
      </c>
      <c r="C22" s="10" t="s">
        <v>77</v>
      </c>
      <c r="D22" s="72">
        <v>7083</v>
      </c>
      <c r="E22" s="72" t="s">
        <v>31</v>
      </c>
      <c r="F22" s="5" t="s">
        <v>31</v>
      </c>
      <c r="G22" s="72">
        <v>1504</v>
      </c>
      <c r="H22" s="6" t="s">
        <v>31</v>
      </c>
      <c r="I22" s="6" t="s">
        <v>31</v>
      </c>
      <c r="J22" s="6">
        <v>10</v>
      </c>
      <c r="K22" s="6">
        <v>1</v>
      </c>
      <c r="L22" s="72">
        <v>7083</v>
      </c>
      <c r="M22" s="72">
        <v>1504</v>
      </c>
      <c r="N22" s="7">
        <v>43021</v>
      </c>
      <c r="O22" s="45" t="s">
        <v>38</v>
      </c>
      <c r="P22" s="1"/>
      <c r="Q22" s="9"/>
      <c r="R22" s="1"/>
      <c r="S22" s="1"/>
      <c r="T22" s="2"/>
      <c r="U22" s="2"/>
      <c r="V22" s="2"/>
      <c r="W22" s="3"/>
      <c r="X22" s="2"/>
      <c r="Y22" s="2"/>
      <c r="Z22" s="3"/>
      <c r="AA22" s="1"/>
      <c r="AB22" s="1"/>
      <c r="AC22" s="1"/>
      <c r="AD22" s="1"/>
    </row>
    <row r="23" spans="1:30" ht="25.2" customHeight="1">
      <c r="A23" s="49"/>
      <c r="B23" s="49"/>
      <c r="C23" s="50" t="s">
        <v>30</v>
      </c>
      <c r="D23" s="51">
        <f>SUM(D13:D22)</f>
        <v>366676.33</v>
      </c>
      <c r="E23" s="51">
        <f>SUM(E13:E22)</f>
        <v>382028.32</v>
      </c>
      <c r="F23" s="52">
        <f>(D23-E23)/E23</f>
        <v>-4.0185476301861575E-2</v>
      </c>
      <c r="G23" s="51">
        <f>SUM(G13:G22)</f>
        <v>78991</v>
      </c>
      <c r="H23" s="53"/>
      <c r="I23" s="54"/>
      <c r="J23" s="53"/>
      <c r="K23" s="55"/>
      <c r="L23" s="56"/>
      <c r="M23" s="43"/>
      <c r="N23" s="57"/>
      <c r="O23" s="58"/>
      <c r="Q23" s="46"/>
      <c r="T23" s="34"/>
      <c r="U23" s="34"/>
      <c r="V23" s="34"/>
      <c r="W23" s="36"/>
      <c r="X23" s="34"/>
      <c r="Y23" s="34"/>
      <c r="Z23" s="36"/>
    </row>
    <row r="24" spans="1:30" ht="12" customHeight="1">
      <c r="A24" s="59"/>
      <c r="B24" s="59"/>
      <c r="C24" s="60"/>
      <c r="D24" s="61"/>
      <c r="E24" s="61"/>
      <c r="F24" s="61"/>
      <c r="G24" s="62"/>
      <c r="H24" s="63"/>
      <c r="I24" s="64"/>
      <c r="J24" s="63"/>
      <c r="K24" s="65"/>
      <c r="L24" s="61"/>
      <c r="M24" s="62"/>
      <c r="N24" s="66"/>
      <c r="O24" s="67"/>
      <c r="Q24" s="46"/>
      <c r="T24" s="34"/>
      <c r="U24" s="34"/>
      <c r="V24" s="34"/>
      <c r="W24" s="36"/>
      <c r="X24" s="34"/>
      <c r="Y24" s="34"/>
      <c r="Z24" s="36"/>
    </row>
    <row r="25" spans="1:30" ht="25.2" customHeight="1">
      <c r="A25" s="39">
        <v>11</v>
      </c>
      <c r="B25" s="39">
        <v>12</v>
      </c>
      <c r="C25" s="47" t="s">
        <v>42</v>
      </c>
      <c r="D25" s="41">
        <v>5266.58</v>
      </c>
      <c r="E25" s="41">
        <v>5030.93</v>
      </c>
      <c r="F25" s="42">
        <f>(D25-E25)/E25</f>
        <v>4.6840246236779209E-2</v>
      </c>
      <c r="G25" s="41">
        <v>1269</v>
      </c>
      <c r="H25" s="43">
        <v>41</v>
      </c>
      <c r="I25" s="43">
        <f>G25/H25</f>
        <v>30.951219512195124</v>
      </c>
      <c r="J25" s="43">
        <v>4</v>
      </c>
      <c r="K25" s="43">
        <v>6</v>
      </c>
      <c r="L25" s="41">
        <v>53804.43</v>
      </c>
      <c r="M25" s="41">
        <v>12770</v>
      </c>
      <c r="N25" s="44">
        <v>42986</v>
      </c>
      <c r="O25" s="45" t="s">
        <v>27</v>
      </c>
      <c r="Q25" s="46"/>
      <c r="T25" s="34"/>
      <c r="U25" s="34"/>
      <c r="V25" s="34"/>
      <c r="W25" s="36"/>
      <c r="X25" s="34"/>
      <c r="Y25" s="34"/>
      <c r="Z25" s="36"/>
    </row>
    <row r="26" spans="1:30" ht="25.2" customHeight="1">
      <c r="A26" s="39">
        <v>12</v>
      </c>
      <c r="B26" s="39">
        <v>11</v>
      </c>
      <c r="C26" s="47" t="s">
        <v>36</v>
      </c>
      <c r="D26" s="41">
        <v>4965.03</v>
      </c>
      <c r="E26" s="41">
        <v>6688.44</v>
      </c>
      <c r="F26" s="42">
        <f>(D26-E26)/E26</f>
        <v>-0.25766994994348458</v>
      </c>
      <c r="G26" s="41">
        <v>1139</v>
      </c>
      <c r="H26" s="43">
        <v>65</v>
      </c>
      <c r="I26" s="41">
        <f>G26/H26</f>
        <v>17.523076923076925</v>
      </c>
      <c r="J26" s="43">
        <v>7</v>
      </c>
      <c r="K26" s="43">
        <v>9</v>
      </c>
      <c r="L26" s="41">
        <v>273685.8</v>
      </c>
      <c r="M26" s="41">
        <v>61770</v>
      </c>
      <c r="N26" s="44">
        <v>42965</v>
      </c>
      <c r="O26" s="45" t="s">
        <v>27</v>
      </c>
      <c r="Q26" s="46"/>
      <c r="T26" s="34"/>
      <c r="U26" s="34"/>
      <c r="V26" s="34"/>
      <c r="W26" s="36"/>
      <c r="X26" s="34"/>
      <c r="Y26" s="34"/>
      <c r="Z26" s="36"/>
    </row>
    <row r="27" spans="1:30" ht="25.2" customHeight="1">
      <c r="A27" s="39">
        <v>13</v>
      </c>
      <c r="B27" s="39">
        <v>7</v>
      </c>
      <c r="C27" s="40" t="s">
        <v>41</v>
      </c>
      <c r="D27" s="41">
        <v>4936.3900000000003</v>
      </c>
      <c r="E27" s="41">
        <v>13242.06</v>
      </c>
      <c r="F27" s="42">
        <f>(D27-E27)/E27</f>
        <v>-0.62721887682127997</v>
      </c>
      <c r="G27" s="41">
        <v>1015</v>
      </c>
      <c r="H27" s="41">
        <v>20</v>
      </c>
      <c r="I27" s="43">
        <f>G27/H27</f>
        <v>50.75</v>
      </c>
      <c r="J27" s="41">
        <v>4</v>
      </c>
      <c r="K27" s="43">
        <v>6</v>
      </c>
      <c r="L27" s="41">
        <v>260081.07</v>
      </c>
      <c r="M27" s="41">
        <v>47112</v>
      </c>
      <c r="N27" s="48">
        <v>42986</v>
      </c>
      <c r="O27" s="45" t="s">
        <v>33</v>
      </c>
      <c r="Q27" s="46"/>
      <c r="T27" s="34"/>
      <c r="U27" s="34"/>
      <c r="V27" s="34"/>
      <c r="W27" s="36"/>
      <c r="X27" s="34"/>
      <c r="Y27" s="34"/>
      <c r="Z27" s="36"/>
    </row>
    <row r="28" spans="1:30" ht="25.2" customHeight="1">
      <c r="A28" s="39">
        <v>14</v>
      </c>
      <c r="B28" s="39">
        <v>6</v>
      </c>
      <c r="C28" s="47" t="s">
        <v>50</v>
      </c>
      <c r="D28" s="41">
        <v>4256.5600000000004</v>
      </c>
      <c r="E28" s="41">
        <v>14366.18</v>
      </c>
      <c r="F28" s="42">
        <f>(D28-E28)/E28</f>
        <v>-0.7037096848292308</v>
      </c>
      <c r="G28" s="41">
        <v>858</v>
      </c>
      <c r="H28" s="43">
        <v>21</v>
      </c>
      <c r="I28" s="43">
        <f>G28/H28</f>
        <v>40.857142857142854</v>
      </c>
      <c r="J28" s="43">
        <v>6</v>
      </c>
      <c r="K28" s="43">
        <v>3</v>
      </c>
      <c r="L28" s="41">
        <v>44452.85</v>
      </c>
      <c r="M28" s="41">
        <v>8400</v>
      </c>
      <c r="N28" s="44">
        <v>43007</v>
      </c>
      <c r="O28" s="45" t="s">
        <v>51</v>
      </c>
      <c r="Q28" s="46"/>
      <c r="T28" s="34"/>
      <c r="U28" s="34"/>
      <c r="V28" s="34"/>
      <c r="W28" s="36"/>
      <c r="X28" s="34"/>
      <c r="Y28" s="34"/>
      <c r="Z28" s="36"/>
    </row>
    <row r="29" spans="1:30" ht="25.2" customHeight="1">
      <c r="A29" s="39">
        <v>15</v>
      </c>
      <c r="B29" s="39">
        <v>9</v>
      </c>
      <c r="C29" s="47" t="s">
        <v>52</v>
      </c>
      <c r="D29" s="41">
        <v>3537.12</v>
      </c>
      <c r="E29" s="41">
        <v>9602.35</v>
      </c>
      <c r="F29" s="42">
        <f>(D29-E29)/E29</f>
        <v>-0.63164017141637208</v>
      </c>
      <c r="G29" s="41">
        <v>875</v>
      </c>
      <c r="H29" s="43">
        <v>19</v>
      </c>
      <c r="I29" s="43">
        <f>G29/H29</f>
        <v>46.05263157894737</v>
      </c>
      <c r="J29" s="43">
        <v>4</v>
      </c>
      <c r="K29" s="43">
        <v>3</v>
      </c>
      <c r="L29" s="41">
        <v>31788.12</v>
      </c>
      <c r="M29" s="41">
        <v>6263</v>
      </c>
      <c r="N29" s="44">
        <v>43007</v>
      </c>
      <c r="O29" s="45" t="s">
        <v>27</v>
      </c>
      <c r="Q29" s="46"/>
      <c r="T29" s="34"/>
      <c r="U29" s="34"/>
      <c r="V29" s="34"/>
      <c r="W29" s="36"/>
      <c r="X29" s="34"/>
      <c r="Y29" s="34"/>
      <c r="Z29" s="36"/>
    </row>
    <row r="30" spans="1:30" ht="25.2" customHeight="1">
      <c r="A30" s="39">
        <v>16</v>
      </c>
      <c r="B30" s="39">
        <v>14</v>
      </c>
      <c r="C30" s="40" t="s">
        <v>37</v>
      </c>
      <c r="D30" s="41">
        <v>3298.22</v>
      </c>
      <c r="E30" s="41">
        <v>3319.82</v>
      </c>
      <c r="F30" s="42">
        <f>(D30-E30)/E30</f>
        <v>-6.5063768517571322E-3</v>
      </c>
      <c r="G30" s="41">
        <v>767</v>
      </c>
      <c r="H30" s="41">
        <v>29</v>
      </c>
      <c r="I30" s="43">
        <f>G30/H30</f>
        <v>26.448275862068964</v>
      </c>
      <c r="J30" s="41">
        <v>5</v>
      </c>
      <c r="K30" s="43">
        <v>8</v>
      </c>
      <c r="L30" s="41">
        <v>105633.93</v>
      </c>
      <c r="M30" s="41">
        <v>24598</v>
      </c>
      <c r="N30" s="44">
        <v>42972</v>
      </c>
      <c r="O30" s="45" t="s">
        <v>28</v>
      </c>
      <c r="Q30" s="46"/>
      <c r="T30" s="34"/>
      <c r="U30" s="34"/>
      <c r="V30" s="34"/>
      <c r="W30" s="36"/>
      <c r="X30" s="34"/>
      <c r="Y30" s="34"/>
      <c r="Z30" s="36"/>
    </row>
    <row r="31" spans="1:30" ht="25.2" customHeight="1">
      <c r="A31" s="39">
        <v>17</v>
      </c>
      <c r="B31" s="39" t="s">
        <v>69</v>
      </c>
      <c r="C31" s="47" t="s">
        <v>68</v>
      </c>
      <c r="D31" s="41">
        <v>3094.13</v>
      </c>
      <c r="E31" s="41" t="s">
        <v>31</v>
      </c>
      <c r="F31" s="42" t="s">
        <v>31</v>
      </c>
      <c r="G31" s="41">
        <v>599</v>
      </c>
      <c r="H31" s="43">
        <v>7</v>
      </c>
      <c r="I31" s="43">
        <f>G31/H31</f>
        <v>85.571428571428569</v>
      </c>
      <c r="J31" s="43">
        <v>7</v>
      </c>
      <c r="K31" s="43">
        <v>0</v>
      </c>
      <c r="L31" s="41">
        <v>3094.13</v>
      </c>
      <c r="M31" s="41">
        <v>599</v>
      </c>
      <c r="N31" s="44" t="s">
        <v>55</v>
      </c>
      <c r="O31" s="45" t="s">
        <v>33</v>
      </c>
      <c r="Q31" s="46"/>
      <c r="T31" s="34"/>
      <c r="U31" s="34"/>
      <c r="V31" s="34"/>
      <c r="W31" s="36"/>
      <c r="X31" s="34"/>
      <c r="Y31" s="34"/>
      <c r="Z31" s="36"/>
    </row>
    <row r="32" spans="1:30" ht="25.2" customHeight="1">
      <c r="A32" s="39">
        <v>18</v>
      </c>
      <c r="B32" s="39">
        <v>8</v>
      </c>
      <c r="C32" s="47" t="s">
        <v>47</v>
      </c>
      <c r="D32" s="41">
        <v>2600.9</v>
      </c>
      <c r="E32" s="41">
        <v>10451.5</v>
      </c>
      <c r="F32" s="42">
        <f>(D32-E32)/E32</f>
        <v>-0.75114576854996895</v>
      </c>
      <c r="G32" s="41">
        <v>478</v>
      </c>
      <c r="H32" s="43">
        <v>13</v>
      </c>
      <c r="I32" s="43">
        <f>G32/H32</f>
        <v>36.769230769230766</v>
      </c>
      <c r="J32" s="43">
        <v>4</v>
      </c>
      <c r="K32" s="43">
        <v>4</v>
      </c>
      <c r="L32" s="41">
        <v>70763.350000000006</v>
      </c>
      <c r="M32" s="41">
        <v>13428</v>
      </c>
      <c r="N32" s="44">
        <v>43000</v>
      </c>
      <c r="O32" s="45" t="s">
        <v>28</v>
      </c>
      <c r="Q32" s="46"/>
      <c r="T32" s="34"/>
      <c r="U32" s="34"/>
      <c r="V32" s="34"/>
      <c r="W32" s="36"/>
      <c r="X32" s="34"/>
      <c r="Y32" s="34"/>
      <c r="Z32" s="36"/>
    </row>
    <row r="33" spans="1:30" ht="25.2" customHeight="1">
      <c r="A33" s="39">
        <v>19</v>
      </c>
      <c r="B33" s="39" t="s">
        <v>69</v>
      </c>
      <c r="C33" s="47" t="s">
        <v>70</v>
      </c>
      <c r="D33" s="41">
        <v>1400.51</v>
      </c>
      <c r="E33" s="41" t="s">
        <v>31</v>
      </c>
      <c r="F33" s="42" t="s">
        <v>31</v>
      </c>
      <c r="G33" s="41">
        <v>265</v>
      </c>
      <c r="H33" s="43">
        <v>1</v>
      </c>
      <c r="I33" s="43">
        <f>G33/H33</f>
        <v>265</v>
      </c>
      <c r="J33" s="43">
        <v>1</v>
      </c>
      <c r="K33" s="43">
        <v>0</v>
      </c>
      <c r="L33" s="41">
        <v>1400.51</v>
      </c>
      <c r="M33" s="41">
        <v>265</v>
      </c>
      <c r="N33" s="44" t="s">
        <v>55</v>
      </c>
      <c r="O33" s="45" t="s">
        <v>27</v>
      </c>
      <c r="Q33" s="46"/>
      <c r="T33" s="34"/>
      <c r="U33" s="34"/>
      <c r="V33" s="34"/>
      <c r="W33" s="36"/>
      <c r="X33" s="34"/>
      <c r="Y33" s="34"/>
      <c r="Z33" s="36"/>
    </row>
    <row r="34" spans="1:30" s="1" customFormat="1" ht="25.2" customHeight="1">
      <c r="A34" s="39">
        <v>20</v>
      </c>
      <c r="B34" s="39">
        <v>10</v>
      </c>
      <c r="C34" s="47" t="s">
        <v>49</v>
      </c>
      <c r="D34" s="41">
        <v>1251.48</v>
      </c>
      <c r="E34" s="41">
        <v>8834.67</v>
      </c>
      <c r="F34" s="42">
        <f>(D34-E34)/E34</f>
        <v>-0.85834445429201101</v>
      </c>
      <c r="G34" s="41">
        <v>354</v>
      </c>
      <c r="H34" s="43">
        <v>6</v>
      </c>
      <c r="I34" s="43">
        <f>G34/H34</f>
        <v>59</v>
      </c>
      <c r="J34" s="43">
        <v>3</v>
      </c>
      <c r="K34" s="43">
        <v>3</v>
      </c>
      <c r="L34" s="41">
        <v>36816.04</v>
      </c>
      <c r="M34" s="41">
        <v>7251</v>
      </c>
      <c r="N34" s="44">
        <v>43007</v>
      </c>
      <c r="O34" s="45" t="s">
        <v>39</v>
      </c>
      <c r="P34" s="12"/>
      <c r="Q34" s="46"/>
      <c r="R34" s="12"/>
      <c r="S34" s="12"/>
      <c r="T34" s="34"/>
      <c r="U34" s="34"/>
      <c r="V34" s="34"/>
      <c r="W34" s="36"/>
      <c r="X34" s="34"/>
      <c r="Y34" s="34"/>
      <c r="Z34" s="36"/>
      <c r="AA34" s="12"/>
      <c r="AB34" s="12"/>
      <c r="AC34" s="12"/>
      <c r="AD34" s="12"/>
    </row>
    <row r="35" spans="1:30" ht="25.2" customHeight="1">
      <c r="A35" s="49"/>
      <c r="B35" s="49"/>
      <c r="C35" s="50" t="s">
        <v>34</v>
      </c>
      <c r="D35" s="51">
        <f>SUM(D23:D34)</f>
        <v>401283.25000000006</v>
      </c>
      <c r="E35" s="51">
        <f>SUM(E23:E34)</f>
        <v>453564.26999999996</v>
      </c>
      <c r="F35" s="52">
        <f>(D35-E35)/E35</f>
        <v>-0.11526706016768011</v>
      </c>
      <c r="G35" s="51">
        <f>SUM(G23:G34)</f>
        <v>86610</v>
      </c>
      <c r="H35" s="53"/>
      <c r="I35" s="54"/>
      <c r="J35" s="53"/>
      <c r="K35" s="55"/>
      <c r="L35" s="56"/>
      <c r="M35" s="43"/>
      <c r="N35" s="57"/>
      <c r="O35" s="58"/>
      <c r="Q35" s="46"/>
      <c r="T35" s="34"/>
      <c r="U35" s="34"/>
      <c r="V35" s="34"/>
      <c r="W35" s="36"/>
      <c r="X35" s="34"/>
      <c r="Y35" s="34"/>
      <c r="Z35" s="36"/>
    </row>
    <row r="36" spans="1:30" ht="11.25" customHeight="1">
      <c r="A36" s="59"/>
      <c r="B36" s="59"/>
      <c r="C36" s="60"/>
      <c r="D36" s="61"/>
      <c r="E36" s="61"/>
      <c r="F36" s="61"/>
      <c r="G36" s="62"/>
      <c r="H36" s="63"/>
      <c r="I36" s="64"/>
      <c r="J36" s="63"/>
      <c r="K36" s="65"/>
      <c r="L36" s="61"/>
      <c r="M36" s="62"/>
      <c r="N36" s="66"/>
      <c r="O36" s="67"/>
      <c r="Q36" s="46"/>
      <c r="T36" s="34"/>
      <c r="U36" s="34"/>
      <c r="V36" s="34"/>
      <c r="W36" s="36"/>
      <c r="X36" s="34"/>
      <c r="Y36" s="34"/>
      <c r="Z36" s="36"/>
    </row>
    <row r="37" spans="1:30" ht="25.2" customHeight="1">
      <c r="A37" s="39">
        <v>21</v>
      </c>
      <c r="B37" s="39">
        <v>17</v>
      </c>
      <c r="C37" s="47" t="s">
        <v>35</v>
      </c>
      <c r="D37" s="41">
        <v>1246.1199999999999</v>
      </c>
      <c r="E37" s="41">
        <v>1525.08</v>
      </c>
      <c r="F37" s="42">
        <f>(D37-E37)/E37</f>
        <v>-0.18291499462323291</v>
      </c>
      <c r="G37" s="41">
        <v>294</v>
      </c>
      <c r="H37" s="43">
        <v>14</v>
      </c>
      <c r="I37" s="43">
        <f>G37/H37</f>
        <v>21</v>
      </c>
      <c r="J37" s="43">
        <v>2</v>
      </c>
      <c r="K37" s="43">
        <v>12</v>
      </c>
      <c r="L37" s="41">
        <v>335058.2</v>
      </c>
      <c r="M37" s="41">
        <v>74748</v>
      </c>
      <c r="N37" s="44">
        <v>42944</v>
      </c>
      <c r="O37" s="45" t="s">
        <v>28</v>
      </c>
      <c r="Q37" s="46"/>
      <c r="T37" s="34"/>
      <c r="U37" s="34"/>
      <c r="V37" s="34"/>
      <c r="W37" s="36"/>
      <c r="X37" s="34"/>
      <c r="Y37" s="34"/>
      <c r="Z37" s="36"/>
    </row>
    <row r="38" spans="1:30" ht="25.2" customHeight="1">
      <c r="A38" s="39">
        <v>22</v>
      </c>
      <c r="B38" s="39">
        <v>13</v>
      </c>
      <c r="C38" s="47" t="s">
        <v>53</v>
      </c>
      <c r="D38" s="41">
        <v>1105</v>
      </c>
      <c r="E38" s="41">
        <v>3678</v>
      </c>
      <c r="F38" s="42">
        <f>(D38-E38)/E38</f>
        <v>-0.6995649809679173</v>
      </c>
      <c r="G38" s="41">
        <v>247</v>
      </c>
      <c r="H38" s="43" t="s">
        <v>31</v>
      </c>
      <c r="I38" s="43" t="s">
        <v>31</v>
      </c>
      <c r="J38" s="43">
        <v>1</v>
      </c>
      <c r="K38" s="43">
        <v>3</v>
      </c>
      <c r="L38" s="41">
        <v>14112</v>
      </c>
      <c r="M38" s="41">
        <v>2753</v>
      </c>
      <c r="N38" s="44">
        <v>43007</v>
      </c>
      <c r="O38" s="45" t="s">
        <v>38</v>
      </c>
      <c r="Q38" s="46"/>
      <c r="T38" s="34"/>
      <c r="U38" s="34"/>
      <c r="V38" s="34"/>
      <c r="W38" s="36"/>
      <c r="X38" s="34"/>
      <c r="Y38" s="34"/>
      <c r="Z38" s="36"/>
    </row>
    <row r="39" spans="1:30" s="1" customFormat="1" ht="25.2" customHeight="1">
      <c r="A39" s="39">
        <v>23</v>
      </c>
      <c r="B39" s="39">
        <v>20</v>
      </c>
      <c r="C39" s="47" t="s">
        <v>48</v>
      </c>
      <c r="D39" s="41">
        <v>1003.1400000000001</v>
      </c>
      <c r="E39" s="41">
        <v>900.40000000000009</v>
      </c>
      <c r="F39" s="42">
        <f>(D39-E39)/E39</f>
        <v>0.11410484229231453</v>
      </c>
      <c r="G39" s="41">
        <v>227</v>
      </c>
      <c r="H39" s="43">
        <v>3</v>
      </c>
      <c r="I39" s="43">
        <f>G39/H39</f>
        <v>75.666666666666671</v>
      </c>
      <c r="J39" s="43">
        <v>2</v>
      </c>
      <c r="K39" s="43">
        <v>4</v>
      </c>
      <c r="L39" s="41">
        <v>17577.510000000002</v>
      </c>
      <c r="M39" s="41">
        <v>3625</v>
      </c>
      <c r="N39" s="44">
        <v>43000</v>
      </c>
      <c r="O39" s="45" t="s">
        <v>32</v>
      </c>
      <c r="P39" s="12"/>
      <c r="Q39" s="46"/>
      <c r="R39" s="12"/>
      <c r="S39" s="12"/>
      <c r="T39" s="34"/>
      <c r="U39" s="34"/>
      <c r="V39" s="34"/>
      <c r="W39" s="36"/>
      <c r="X39" s="34"/>
      <c r="Y39" s="34"/>
      <c r="Z39" s="36"/>
      <c r="AA39" s="12"/>
      <c r="AB39" s="12"/>
      <c r="AC39" s="12"/>
      <c r="AD39" s="12"/>
    </row>
    <row r="40" spans="1:30" s="1" customFormat="1" ht="25.2" customHeight="1">
      <c r="A40" s="39">
        <v>24</v>
      </c>
      <c r="B40" s="74" t="s">
        <v>31</v>
      </c>
      <c r="C40" s="10" t="s">
        <v>75</v>
      </c>
      <c r="D40" s="72">
        <v>227</v>
      </c>
      <c r="E40" s="72" t="s">
        <v>31</v>
      </c>
      <c r="F40" s="5" t="s">
        <v>31</v>
      </c>
      <c r="G40" s="72">
        <v>62</v>
      </c>
      <c r="H40" s="6">
        <v>1</v>
      </c>
      <c r="I40" s="6">
        <f>G40/H40</f>
        <v>62</v>
      </c>
      <c r="J40" s="6">
        <v>1</v>
      </c>
      <c r="K40" s="6" t="s">
        <v>31</v>
      </c>
      <c r="L40" s="72">
        <v>501104.75000000006</v>
      </c>
      <c r="M40" s="72">
        <v>97457</v>
      </c>
      <c r="N40" s="7">
        <v>42839</v>
      </c>
      <c r="O40" s="8" t="s">
        <v>32</v>
      </c>
      <c r="P40"/>
      <c r="Q40" s="9"/>
      <c r="R40"/>
      <c r="S40"/>
      <c r="T40" s="75"/>
      <c r="U40" s="75"/>
      <c r="V40" s="75"/>
      <c r="W40" s="70"/>
      <c r="X40" s="75"/>
      <c r="Y40" s="75"/>
      <c r="Z40" s="70"/>
      <c r="AA40" s="76"/>
      <c r="AB40" s="76"/>
      <c r="AC40" s="76"/>
      <c r="AD40" s="76"/>
    </row>
    <row r="41" spans="1:30" customFormat="1" ht="25.05" customHeight="1">
      <c r="A41" s="39">
        <v>25</v>
      </c>
      <c r="B41" s="77" t="s">
        <v>31</v>
      </c>
      <c r="C41" s="73" t="s">
        <v>73</v>
      </c>
      <c r="D41" s="72">
        <v>181.5</v>
      </c>
      <c r="E41" s="72" t="s">
        <v>31</v>
      </c>
      <c r="F41" s="5" t="s">
        <v>31</v>
      </c>
      <c r="G41" s="72">
        <v>37</v>
      </c>
      <c r="H41" s="6">
        <v>1</v>
      </c>
      <c r="I41" s="6">
        <f>G41/H41</f>
        <v>37</v>
      </c>
      <c r="J41" s="6">
        <v>1</v>
      </c>
      <c r="K41" s="6" t="s">
        <v>31</v>
      </c>
      <c r="L41" s="72">
        <v>87781.62</v>
      </c>
      <c r="M41" s="72">
        <v>17224</v>
      </c>
      <c r="N41" s="7">
        <v>42965</v>
      </c>
      <c r="O41" s="8" t="s">
        <v>28</v>
      </c>
      <c r="P41" s="1"/>
      <c r="Q41" s="9"/>
      <c r="R41" s="1"/>
      <c r="S41" s="1"/>
      <c r="T41" s="2"/>
      <c r="U41" s="2"/>
      <c r="V41" s="2"/>
      <c r="W41" s="3"/>
      <c r="X41" s="2"/>
      <c r="Y41" s="2"/>
      <c r="Z41" s="3"/>
      <c r="AA41" s="1"/>
      <c r="AB41" s="1"/>
      <c r="AC41" s="1"/>
      <c r="AD41" s="1"/>
    </row>
    <row r="42" spans="1:30" ht="25.2" customHeight="1">
      <c r="A42" s="39">
        <v>26</v>
      </c>
      <c r="B42" s="78" t="s">
        <v>31</v>
      </c>
      <c r="C42" s="71" t="s">
        <v>74</v>
      </c>
      <c r="D42" s="72">
        <v>181.5</v>
      </c>
      <c r="E42" s="72" t="s">
        <v>31</v>
      </c>
      <c r="F42" s="5" t="s">
        <v>31</v>
      </c>
      <c r="G42" s="72">
        <v>37</v>
      </c>
      <c r="H42" s="6">
        <v>1</v>
      </c>
      <c r="I42" s="6">
        <f>G42/H42</f>
        <v>37</v>
      </c>
      <c r="J42" s="6">
        <v>1</v>
      </c>
      <c r="K42" s="6" t="s">
        <v>31</v>
      </c>
      <c r="L42" s="72">
        <v>157360.71</v>
      </c>
      <c r="M42" s="72">
        <v>28947</v>
      </c>
      <c r="N42" s="7">
        <v>42853</v>
      </c>
      <c r="O42" s="8" t="s">
        <v>28</v>
      </c>
      <c r="P42"/>
      <c r="Q42" s="9"/>
      <c r="R42"/>
      <c r="S42"/>
      <c r="T42" s="75"/>
      <c r="U42" s="75"/>
      <c r="V42" s="75"/>
      <c r="W42" s="70"/>
      <c r="X42" s="75"/>
      <c r="Y42" s="75"/>
      <c r="Z42" s="70"/>
      <c r="AA42" s="76"/>
      <c r="AB42" s="76"/>
      <c r="AC42" s="76"/>
      <c r="AD42" s="76"/>
    </row>
    <row r="43" spans="1:30" ht="25.2" customHeight="1">
      <c r="A43" s="39">
        <v>27</v>
      </c>
      <c r="B43" s="39">
        <v>23</v>
      </c>
      <c r="C43" s="47" t="s">
        <v>43</v>
      </c>
      <c r="D43" s="41">
        <v>177.2</v>
      </c>
      <c r="E43" s="41">
        <v>593.4</v>
      </c>
      <c r="F43" s="42">
        <f>(D43-E43)/E43</f>
        <v>-0.70138186720593187</v>
      </c>
      <c r="G43" s="41">
        <v>35</v>
      </c>
      <c r="H43" s="43">
        <v>2</v>
      </c>
      <c r="I43" s="43">
        <f>G43/H43</f>
        <v>17.5</v>
      </c>
      <c r="J43" s="43">
        <v>1</v>
      </c>
      <c r="K43" s="43">
        <v>6</v>
      </c>
      <c r="L43" s="41">
        <v>9152.65</v>
      </c>
      <c r="M43" s="41">
        <v>1944</v>
      </c>
      <c r="N43" s="44">
        <v>42986</v>
      </c>
      <c r="O43" s="45" t="s">
        <v>39</v>
      </c>
      <c r="Q43" s="46"/>
      <c r="T43" s="34"/>
      <c r="U43" s="34"/>
      <c r="V43" s="34"/>
      <c r="W43" s="36"/>
      <c r="X43" s="34"/>
      <c r="Y43" s="34"/>
      <c r="Z43" s="36"/>
    </row>
    <row r="44" spans="1:30" ht="25.2" customHeight="1">
      <c r="A44" s="39">
        <v>28</v>
      </c>
      <c r="B44" s="4" t="s">
        <v>31</v>
      </c>
      <c r="C44" s="71" t="s">
        <v>71</v>
      </c>
      <c r="D44" s="72">
        <v>173.8</v>
      </c>
      <c r="E44" s="72" t="s">
        <v>31</v>
      </c>
      <c r="F44" s="5" t="s">
        <v>31</v>
      </c>
      <c r="G44" s="72">
        <v>33</v>
      </c>
      <c r="H44" s="72">
        <v>1</v>
      </c>
      <c r="I44" s="72">
        <f>G44/H44</f>
        <v>33</v>
      </c>
      <c r="J44" s="72">
        <v>1</v>
      </c>
      <c r="K44" s="6">
        <v>8</v>
      </c>
      <c r="L44" s="72">
        <v>12244.46</v>
      </c>
      <c r="M44" s="72">
        <v>2498</v>
      </c>
      <c r="N44" s="11">
        <v>42972</v>
      </c>
      <c r="O44" s="8" t="s">
        <v>27</v>
      </c>
      <c r="P44" s="1"/>
      <c r="Q44" s="9"/>
      <c r="R44" s="1"/>
      <c r="S44" s="1"/>
      <c r="T44" s="2"/>
      <c r="U44" s="2"/>
      <c r="V44" s="2"/>
      <c r="W44" s="3"/>
      <c r="X44" s="2"/>
      <c r="Y44" s="2"/>
      <c r="Z44" s="3"/>
      <c r="AA44" s="1"/>
      <c r="AB44" s="1"/>
      <c r="AC44" s="1"/>
      <c r="AD44" s="1"/>
    </row>
    <row r="45" spans="1:30" ht="25.2" customHeight="1">
      <c r="A45" s="39">
        <v>29</v>
      </c>
      <c r="B45" s="39">
        <v>25</v>
      </c>
      <c r="C45" s="47" t="s">
        <v>40</v>
      </c>
      <c r="D45" s="41">
        <v>52</v>
      </c>
      <c r="E45" s="41">
        <v>167</v>
      </c>
      <c r="F45" s="42">
        <f>(D45-E45)/E45</f>
        <v>-0.68862275449101795</v>
      </c>
      <c r="G45" s="41">
        <v>11</v>
      </c>
      <c r="H45" s="43" t="s">
        <v>31</v>
      </c>
      <c r="I45" s="43" t="s">
        <v>31</v>
      </c>
      <c r="J45" s="43">
        <v>1</v>
      </c>
      <c r="K45" s="43">
        <v>7</v>
      </c>
      <c r="L45" s="41">
        <v>18914</v>
      </c>
      <c r="M45" s="41">
        <v>4092</v>
      </c>
      <c r="N45" s="44">
        <v>42979</v>
      </c>
      <c r="O45" s="45" t="s">
        <v>38</v>
      </c>
      <c r="Q45" s="46"/>
      <c r="T45" s="34"/>
      <c r="U45" s="34"/>
      <c r="V45" s="34"/>
      <c r="W45" s="36"/>
      <c r="X45" s="34"/>
      <c r="Y45" s="34"/>
      <c r="Z45" s="36"/>
    </row>
    <row r="46" spans="1:30" ht="25.2" customHeight="1">
      <c r="A46" s="49"/>
      <c r="B46" s="49"/>
      <c r="C46" s="50" t="s">
        <v>79</v>
      </c>
      <c r="D46" s="51">
        <f>SUM(D35:D45)</f>
        <v>405630.51000000007</v>
      </c>
      <c r="E46" s="51">
        <f>SUM(E35:E45)</f>
        <v>460428.15</v>
      </c>
      <c r="F46" s="52">
        <f t="shared" ref="F46" si="0">(D46-E46)/E46</f>
        <v>-0.11901453028013155</v>
      </c>
      <c r="G46" s="51">
        <f>SUM(G35:G45)</f>
        <v>87593</v>
      </c>
      <c r="H46" s="53"/>
      <c r="I46" s="54"/>
      <c r="J46" s="53"/>
      <c r="K46" s="55"/>
      <c r="L46" s="56"/>
      <c r="M46" s="68"/>
      <c r="N46" s="57"/>
      <c r="O46" s="69"/>
      <c r="R46" s="34"/>
      <c r="S46" s="34"/>
      <c r="T46" s="34"/>
      <c r="U46" s="36"/>
      <c r="V46" s="34"/>
      <c r="W46" s="34"/>
      <c r="X46" s="36"/>
    </row>
    <row r="48" spans="1:30">
      <c r="B48" s="46"/>
    </row>
    <row r="55" ht="17.399999999999999" customHeight="1"/>
    <row r="74" spans="20:26" ht="12" customHeight="1">
      <c r="T74" s="34"/>
      <c r="U74" s="34"/>
      <c r="V74" s="34"/>
      <c r="W74" s="36"/>
      <c r="X74" s="34"/>
      <c r="Y74" s="34"/>
      <c r="Z74" s="36"/>
    </row>
  </sheetData>
  <sortState ref="A13:AD45">
    <sortCondition descending="1" ref="D13:D45"/>
  </sortState>
  <mergeCells count="18">
    <mergeCell ref="O9:O12"/>
    <mergeCell ref="J5:J8"/>
    <mergeCell ref="K5:K8"/>
    <mergeCell ref="M5:M8"/>
    <mergeCell ref="L5:L8"/>
    <mergeCell ref="N5:N8"/>
    <mergeCell ref="A9:A12"/>
    <mergeCell ref="B9:B12"/>
    <mergeCell ref="C9:C12"/>
    <mergeCell ref="F9:F12"/>
    <mergeCell ref="I9:I12"/>
    <mergeCell ref="H5:H8"/>
    <mergeCell ref="I5:I8"/>
    <mergeCell ref="O5:O8"/>
    <mergeCell ref="A5:A8"/>
    <mergeCell ref="B5:B8"/>
    <mergeCell ref="C5:C8"/>
    <mergeCell ref="F5:F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Karolis Galdikas</cp:lastModifiedBy>
  <cp:lastPrinted>2016-09-19T08:07:15Z</cp:lastPrinted>
  <dcterms:created xsi:type="dcterms:W3CDTF">2014-10-03T07:40:56Z</dcterms:created>
  <dcterms:modified xsi:type="dcterms:W3CDTF">2017-10-20T12:13:06Z</dcterms:modified>
</cp:coreProperties>
</file>