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7\Sausis\Savaitė\"/>
    </mc:Choice>
  </mc:AlternateContent>
  <bookViews>
    <workbookView xWindow="0" yWindow="0" windowWidth="12960" windowHeight="91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Sheet1!$A$4:$O$41</definedName>
  </definedNames>
  <calcPr calcId="171027"/>
</workbook>
</file>

<file path=xl/calcChain.xml><?xml version="1.0" encoding="utf-8"?>
<calcChain xmlns="http://schemas.openxmlformats.org/spreadsheetml/2006/main">
  <c r="G42" i="1" l="1"/>
  <c r="E42" i="1"/>
  <c r="D42" i="1"/>
  <c r="G22" i="1"/>
  <c r="E22" i="1"/>
  <c r="D22" i="1"/>
  <c r="I36" i="1"/>
  <c r="I35" i="1"/>
  <c r="I39" i="1"/>
  <c r="F21" i="1"/>
  <c r="I33" i="1"/>
  <c r="F20" i="1"/>
  <c r="F25" i="1"/>
  <c r="F15" i="1"/>
  <c r="I16" i="1" l="1"/>
  <c r="G62" i="1" l="1"/>
  <c r="E62" i="1"/>
  <c r="D62" i="1"/>
  <c r="F32" i="1"/>
  <c r="F41" i="1" l="1"/>
  <c r="F40" i="1"/>
  <c r="I20" i="1"/>
  <c r="I15" i="1"/>
  <c r="I25" i="1"/>
  <c r="F24" i="1" l="1"/>
  <c r="I40" i="1"/>
  <c r="I41" i="1"/>
  <c r="F18" i="1" l="1"/>
  <c r="F28" i="1"/>
  <c r="I32" i="1"/>
  <c r="F13" i="1"/>
  <c r="F34" i="1" l="1"/>
  <c r="I24" i="1"/>
  <c r="F26" i="1"/>
  <c r="F19" i="1"/>
  <c r="I28" i="1"/>
  <c r="I13" i="1"/>
  <c r="F39" i="1"/>
  <c r="I26" i="1" l="1"/>
  <c r="I19" i="1"/>
  <c r="F38" i="1" l="1"/>
  <c r="F27" i="1"/>
  <c r="F30" i="1" l="1"/>
  <c r="I38" i="1" l="1"/>
  <c r="I17" i="1"/>
  <c r="F17" i="1"/>
  <c r="F37" i="1" l="1"/>
  <c r="F14" i="1" l="1"/>
  <c r="I30" i="1"/>
  <c r="I14" i="1" l="1"/>
  <c r="I37" i="1"/>
  <c r="F29" i="1" l="1"/>
  <c r="F35" i="1" l="1"/>
  <c r="I29" i="1" l="1"/>
  <c r="F31" i="1" l="1"/>
  <c r="I31" i="1" l="1"/>
  <c r="F42" i="1" l="1"/>
  <c r="F62" i="1"/>
  <c r="F22" i="1"/>
</calcChain>
</file>

<file path=xl/sharedStrings.xml><?xml version="1.0" encoding="utf-8"?>
<sst xmlns="http://schemas.openxmlformats.org/spreadsheetml/2006/main" count="133" uniqueCount="79">
  <si>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</si>
  <si>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</si>
  <si>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</si>
  <si>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</si>
  <si>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</si>
  <si>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</si>
  <si>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</si>
  <si>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</si>
  <si>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</si>
  <si>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</si>
  <si>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</si>
  <si>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</si>
  <si>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</si>
  <si>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</si>
  <si>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</si>
  <si>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</si>
  <si>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</si>
  <si>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</si>
  <si>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</si>
  <si>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Žiūrovų lanko-mumo vidurkis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</si>
  <si>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</si>
  <si>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</si>
  <si>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</si>
  <si>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</si>
  <si>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</si>
  <si>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</si>
  <si>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</si>
  <si>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</si>
  <si>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</si>
  <si>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Theatrical Film Distribution</t>
  </si>
  <si>
    <t>Total (10)</t>
  </si>
  <si>
    <t>-</t>
  </si>
  <si>
    <t>ACME Film / WB</t>
  </si>
  <si>
    <t>NCG Distribution</t>
  </si>
  <si>
    <t>Total (20)</t>
  </si>
  <si>
    <t xml:space="preserve"> </t>
  </si>
  <si>
    <t>ACME Film / SONY</t>
  </si>
  <si>
    <t>Pjūklo ketera (Hacksaw Ridge)</t>
  </si>
  <si>
    <t>Fantastiniai gyvūnai ir kur juos rasti (Fantastic Beasts and where to find them)</t>
  </si>
  <si>
    <t>Vajana (Moana)</t>
  </si>
  <si>
    <t>Naktiniai gyvūnai (Nocturnal animals)</t>
  </si>
  <si>
    <t>Kalifornijos svajos (La La land)</t>
  </si>
  <si>
    <t>Šelmis-1. Žvaigždžių karų istorija (Rogue One: A Star Wars Story)</t>
  </si>
  <si>
    <t>Dainuok (Sing)</t>
  </si>
  <si>
    <t>12 kėdžių</t>
  </si>
  <si>
    <t>Film Jam</t>
  </si>
  <si>
    <t>Žudikų brolija (Assassin's Creed)</t>
  </si>
  <si>
    <t>N</t>
  </si>
  <si>
    <t>Eglutės 5 (Yolki 5)</t>
  </si>
  <si>
    <t>Garsų pasaulio įrašai</t>
  </si>
  <si>
    <t>Pakeleiviai (Passengers)</t>
  </si>
  <si>
    <t>Sniego karalienė 3 (Snow Queen 3)</t>
  </si>
  <si>
    <t>Skrodimas (Autopsy of Jane Doe)</t>
  </si>
  <si>
    <t>Vikingas (Viking)</t>
  </si>
  <si>
    <t>Užslėptas grožis (Collateral Beauty)</t>
  </si>
  <si>
    <t>Balerina (Ballerina)</t>
  </si>
  <si>
    <t>Kodėl būtent jis? (Why Him?)</t>
  </si>
  <si>
    <t>Bijok jo vardo (Bye Bye Man)</t>
  </si>
  <si>
    <t>Nakties įstatymai (Live by night)</t>
  </si>
  <si>
    <t>xXx: Ksanderio Keidžo sugrįžimas (xXx: Return of Xander Cage)</t>
  </si>
  <si>
    <t>Komivojažierius (The salesman)</t>
  </si>
  <si>
    <t>Kino Aljansas</t>
  </si>
  <si>
    <t>Gyveno kartą Uvė (En man som heter Ove)</t>
  </si>
  <si>
    <t>January 20-26</t>
  </si>
  <si>
    <t>Sausio 20-26</t>
  </si>
  <si>
    <t>Skilimas (Split)</t>
  </si>
  <si>
    <t>Trys didvyriai ir Jūrų caras (Tri bogatyrya i Morskoy tsar)</t>
  </si>
  <si>
    <t>January 27-February 2 Lithuanian top</t>
  </si>
  <si>
    <t>Sausio 27-Vasario 2 d. Lietuvos kino teatruose rodytų filmų topas</t>
  </si>
  <si>
    <t>January 27-February 2</t>
  </si>
  <si>
    <t>Sausio 27-Vasario 2</t>
  </si>
  <si>
    <t>Zero 3</t>
  </si>
  <si>
    <t>Cinema Cult Distirbution</t>
  </si>
  <si>
    <t>Mančesteris prie jūros (Manchester by the Sea)</t>
  </si>
  <si>
    <t>Bridžitos Džouns kūdikis (Bridget Jones's Baby)</t>
  </si>
  <si>
    <t>P</t>
  </si>
  <si>
    <t>Preview</t>
  </si>
  <si>
    <t>Absoliutus blogis: pabaiga (Resident Evil: Final Chapter)</t>
  </si>
  <si>
    <t>Total (28)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</si>
</sst>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#,##0\ &quot;€&quot;;[Red]\-#,##0\ &quot;€&quot;"/>
    <numFmt numFmtId="8" formatCode="#,##0.00\ &quot;€&quot;;[Red]\-#,##0.00\ &quot;€&quot;"/>
    <numFmt numFmtId="164" formatCode="#,##0\ &quot;Lt&quot;;[Red]\-#,##0\ &quot;Lt&quot;"/>
    <numFmt numFmtId="165" formatCode="#,##0\ [$€-1];[Red]\-#,##0\ [$€-1]"/>
    <numFmt numFmtId="166" formatCode="#,##0.00\ [$€-1];[Red]\-#,##0.00\ [$€-1]"/>
    <numFmt numFmtId="167" formatCode="_-* #,##0.00_-;\-* #,##0.00_-;_-* &quot;-&quot;??_-;_-@_-"/>
  </numFmts>
  <fonts count="21">
    <font>
      <sz val="11"/>
      <color theme="1"/>
      <name val="Calibri"/>
      <family val="2"/>
      <charset val="186"/>
      <scheme val="minor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b/>
      <sz val="16"/>
      <name val="Verdana"/>
      <family val="2"/>
      <charset val="186"/>
    </font>
    <font>
      <sz val="10"/>
      <name val="Arial"/>
      <family val="2"/>
    </font>
    <font>
      <sz val="10"/>
      <name val="Verdana"/>
      <family val="2"/>
      <charset val="186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0"/>
      <color theme="1"/>
      <name val="Verdana"/>
      <family val="2"/>
      <charset val="186"/>
    </font>
    <font>
      <b/>
      <sz val="10"/>
      <color rgb="FF000000"/>
      <name val="Verdana"/>
      <family val="2"/>
      <charset val="186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8"/>
      <color rgb="FF00000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4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167" fontId="11" fillId="0" borderId="0" applyFill="0" applyBorder="0" applyAlignment="0" applyProtection="0"/>
    <xf numFmtId="0" fontId="5" fillId="0" borderId="0"/>
    <xf numFmtId="0" fontId="11" fillId="0" borderId="0"/>
    <xf numFmtId="0" fontId="14" fillId="0" borderId="0"/>
    <xf numFmtId="0" fontId="15" fillId="0" borderId="0"/>
    <xf numFmtId="0" fontId="15" fillId="0" borderId="0"/>
    <xf numFmtId="0" fontId="10" fillId="0" borderId="0"/>
  </cellStyleXfs>
  <cellXfs count="73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3" fontId="0" fillId="2" borderId="2" xfId="0" applyNumberFormat="1" applyFill="1" applyBorder="1" applyAlignment="1">
      <alignment vertical="center" wrapText="1"/>
    </xf>
    <xf numFmtId="4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 wrapText="1"/>
    </xf>
    <xf numFmtId="3" fontId="1" fillId="3" borderId="7" xfId="0" applyNumberFormat="1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center" vertical="center"/>
    </xf>
    <xf numFmtId="3" fontId="5" fillId="3" borderId="7" xfId="1" applyNumberFormat="1" applyFont="1" applyFill="1" applyBorder="1" applyAlignment="1" applyProtection="1">
      <alignment horizontal="center" vertical="center" wrapText="1"/>
    </xf>
    <xf numFmtId="10" fontId="6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4" fontId="6" fillId="3" borderId="7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0" fillId="0" borderId="0" xfId="0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" fontId="1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0" fillId="0" borderId="0" xfId="0"/>
    <xf numFmtId="4" fontId="0" fillId="0" borderId="0" xfId="0" applyNumberFormat="1"/>
    <xf numFmtId="10" fontId="6" fillId="2" borderId="7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1" fontId="6" fillId="2" borderId="7" xfId="0" applyNumberFormat="1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vertical="center" wrapText="1"/>
    </xf>
    <xf numFmtId="6" fontId="0" fillId="0" borderId="0" xfId="0" applyNumberFormat="1"/>
    <xf numFmtId="8" fontId="0" fillId="0" borderId="0" xfId="0" applyNumberFormat="1"/>
    <xf numFmtId="4" fontId="0" fillId="0" borderId="0" xfId="0" applyNumberFormat="1"/>
    <xf numFmtId="14" fontId="6" fillId="0" borderId="8" xfId="0" applyNumberFormat="1" applyFont="1" applyBorder="1" applyAlignment="1">
      <alignment horizontal="center" vertical="center" wrapText="1"/>
    </xf>
    <xf numFmtId="3" fontId="0" fillId="0" borderId="0" xfId="0" applyNumberFormat="1"/>
    <xf numFmtId="10" fontId="6" fillId="2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10" fontId="9" fillId="2" borderId="8" xfId="0" applyNumberFormat="1" applyFont="1" applyFill="1" applyBorder="1" applyAlignment="1">
      <alignment horizontal="center" vertical="center"/>
    </xf>
    <xf numFmtId="4" fontId="0" fillId="0" borderId="0" xfId="0" applyNumberFormat="1" applyBorder="1"/>
    <xf numFmtId="10" fontId="9" fillId="3" borderId="8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1" fontId="12" fillId="2" borderId="7" xfId="0" applyNumberFormat="1" applyFont="1" applyFill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16" fillId="0" borderId="0" xfId="0" applyFont="1"/>
    <xf numFmtId="0" fontId="0" fillId="0" borderId="0" xfId="0"/>
    <xf numFmtId="0" fontId="17" fillId="0" borderId="0" xfId="0" applyFont="1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18" fillId="0" borderId="0" xfId="0" applyFont="1"/>
    <xf numFmtId="0" fontId="1" fillId="2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6">
    <cellStyle name="Comma 2" xfId="9"/>
    <cellStyle name="Įprastas 2" xfId="15"/>
    <cellStyle name="Normal" xfId="0" builtinId="0"/>
    <cellStyle name="Normal 10" xfId="13"/>
    <cellStyle name="Normal 2" xfId="1"/>
    <cellStyle name="Normal 2 2" xfId="3"/>
    <cellStyle name="Normal 3" xfId="2"/>
    <cellStyle name="Normal 3 2" xfId="4"/>
    <cellStyle name="Normal 4" xfId="5"/>
    <cellStyle name="Normal 5" xfId="6"/>
    <cellStyle name="Normal 6" xfId="7"/>
    <cellStyle name="Normal 7" xfId="8"/>
    <cellStyle name="Normal 7 2" xfId="11"/>
    <cellStyle name="Normal 8" xfId="10"/>
    <cellStyle name="Normal 9" xfId="12"/>
    <cellStyle name="Обычный_niko_all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0"/>
  <sheetViews>
    <sheetView tabSelected="1" zoomScale="80" zoomScaleNormal="80" workbookViewId="0">
      <selection activeCell="D43" sqref="D43"/>
    </sheetView>
  </sheetViews>
  <sheetFormatPr defaultRowHeight="14.4"/>
  <cols>
    <col min="1" max="1" width="4" customWidth="1"/>
    <col min="2" max="2" width="3.5546875" customWidth="1"/>
    <col min="3" max="3" width="29.44140625" customWidth="1"/>
    <col min="4" max="4" width="16.88671875" customWidth="1"/>
    <col min="5" max="5" width="15.88671875" customWidth="1"/>
    <col min="6" max="6" width="12.5546875" customWidth="1"/>
    <col min="7" max="7" width="13.88671875" customWidth="1"/>
    <col min="8" max="8" width="9.5546875" bestFit="1" customWidth="1"/>
    <col min="9" max="9" width="9.6640625" bestFit="1" customWidth="1"/>
    <col min="10" max="10" width="9.5546875" bestFit="1" customWidth="1"/>
    <col min="11" max="11" width="11.44140625" bestFit="1" customWidth="1"/>
    <col min="12" max="12" width="13.88671875" bestFit="1" customWidth="1"/>
    <col min="13" max="13" width="9.6640625" bestFit="1" customWidth="1"/>
    <col min="14" max="14" width="14.33203125" bestFit="1" customWidth="1"/>
    <col min="15" max="15" width="14.5546875" customWidth="1"/>
    <col min="16" max="16" width="3.5546875" customWidth="1"/>
    <col min="17" max="17" width="4.33203125" customWidth="1"/>
    <col min="18" max="18" width="44.109375" customWidth="1"/>
    <col min="19" max="19" width="11" style="25" customWidth="1"/>
    <col min="20" max="20" width="10.5546875" customWidth="1"/>
    <col min="21" max="21" width="17.88671875" customWidth="1"/>
    <col min="22" max="22" width="13.5546875" style="25" customWidth="1"/>
    <col min="23" max="23" width="15.44140625" customWidth="1"/>
    <col min="24" max="24" width="13.5546875" customWidth="1"/>
    <col min="25" max="25" width="15.33203125" customWidth="1"/>
    <col min="26" max="26" width="12.5546875" customWidth="1"/>
  </cols>
  <sheetData>
    <row r="1" spans="1:30" ht="19.5" customHeight="1">
      <c r="A1" s="72" t="s">
        <v>67</v>
      </c>
      <c r="B1" s="72"/>
      <c r="C1" s="72"/>
      <c r="D1" s="72"/>
      <c r="E1" s="72"/>
      <c r="F1" s="72"/>
      <c r="G1" s="72"/>
      <c r="H1" s="72"/>
      <c r="I1" s="72"/>
      <c r="U1" s="53"/>
    </row>
    <row r="2" spans="1:30" ht="19.5" customHeight="1">
      <c r="A2" s="72" t="s">
        <v>68</v>
      </c>
      <c r="B2" s="72"/>
      <c r="C2" s="72"/>
      <c r="D2" s="72"/>
      <c r="E2" s="72"/>
      <c r="F2" s="72"/>
      <c r="G2" s="72"/>
      <c r="H2" s="72"/>
      <c r="I2" s="72"/>
      <c r="J2" s="72"/>
      <c r="K2" s="72"/>
      <c r="U2" s="53"/>
    </row>
    <row r="3" spans="1:30" ht="15" thickBot="1"/>
    <row r="4" spans="1:30" ht="15" customHeight="1">
      <c r="A4" s="69"/>
      <c r="B4" s="69"/>
      <c r="C4" s="66" t="s">
        <v>0</v>
      </c>
      <c r="D4" s="1"/>
      <c r="E4" s="1"/>
      <c r="F4" s="66" t="s">
        <v>3</v>
      </c>
      <c r="G4" s="1"/>
      <c r="H4" s="66" t="s">
        <v>5</v>
      </c>
      <c r="I4" s="66" t="s">
        <v>6</v>
      </c>
      <c r="J4" s="66" t="s">
        <v>7</v>
      </c>
      <c r="K4" s="66" t="s">
        <v>8</v>
      </c>
      <c r="L4" s="66" t="s">
        <v>10</v>
      </c>
      <c r="M4" s="66" t="s">
        <v>9</v>
      </c>
      <c r="N4" s="66" t="s">
        <v>11</v>
      </c>
      <c r="O4" s="66" t="s">
        <v>12</v>
      </c>
      <c r="P4" s="25"/>
      <c r="Q4" s="25"/>
      <c r="R4" s="25"/>
      <c r="T4" s="25"/>
      <c r="U4" s="53"/>
      <c r="W4" s="25"/>
      <c r="X4" s="25"/>
      <c r="Y4" s="25"/>
    </row>
    <row r="5" spans="1:30" ht="24" customHeight="1">
      <c r="A5" s="70"/>
      <c r="B5" s="70"/>
      <c r="C5" s="67"/>
      <c r="D5" s="2" t="s">
        <v>69</v>
      </c>
      <c r="E5" s="2" t="s">
        <v>63</v>
      </c>
      <c r="F5" s="67"/>
      <c r="G5" s="2" t="s">
        <v>69</v>
      </c>
      <c r="H5" s="67"/>
      <c r="I5" s="67"/>
      <c r="J5" s="67"/>
      <c r="K5" s="67"/>
      <c r="L5" s="67"/>
      <c r="M5" s="67"/>
      <c r="N5" s="67"/>
      <c r="O5" s="67"/>
      <c r="P5" s="29"/>
      <c r="Q5" s="26"/>
      <c r="R5" s="27"/>
      <c r="S5" s="27"/>
      <c r="T5" s="28"/>
      <c r="U5" s="53"/>
      <c r="W5" s="25"/>
      <c r="X5" s="25"/>
      <c r="Y5" s="25"/>
      <c r="Z5" s="25"/>
    </row>
    <row r="6" spans="1:30">
      <c r="A6" s="70"/>
      <c r="B6" s="70"/>
      <c r="C6" s="67"/>
      <c r="D6" s="2" t="s">
        <v>1</v>
      </c>
      <c r="E6" s="2" t="s">
        <v>1</v>
      </c>
      <c r="F6" s="67"/>
      <c r="G6" s="2" t="s">
        <v>4</v>
      </c>
      <c r="H6" s="67"/>
      <c r="I6" s="67"/>
      <c r="J6" s="67"/>
      <c r="K6" s="67"/>
      <c r="L6" s="67"/>
      <c r="M6" s="67"/>
      <c r="N6" s="67"/>
      <c r="O6" s="67"/>
      <c r="P6" s="32"/>
      <c r="Q6" s="32"/>
      <c r="R6" s="32"/>
      <c r="S6" s="32"/>
      <c r="T6" s="32"/>
      <c r="U6" s="53"/>
      <c r="V6" s="32"/>
      <c r="W6" s="32"/>
      <c r="X6" s="26"/>
      <c r="Y6" s="32"/>
      <c r="Z6" s="25"/>
    </row>
    <row r="7" spans="1:30" ht="15" thickBot="1">
      <c r="A7" s="71"/>
      <c r="B7" s="71"/>
      <c r="C7" s="68"/>
      <c r="D7" s="3" t="s">
        <v>2</v>
      </c>
      <c r="E7" s="3" t="s">
        <v>2</v>
      </c>
      <c r="F7" s="68"/>
      <c r="G7" s="4"/>
      <c r="H7" s="68"/>
      <c r="I7" s="68"/>
      <c r="J7" s="68"/>
      <c r="K7" s="68"/>
      <c r="L7" s="68"/>
      <c r="M7" s="68"/>
      <c r="N7" s="68"/>
      <c r="O7" s="68"/>
      <c r="P7" s="32"/>
      <c r="Q7" s="32"/>
      <c r="R7" s="32"/>
      <c r="S7" s="32"/>
      <c r="T7" s="32"/>
      <c r="U7" s="42"/>
      <c r="V7" s="26"/>
      <c r="W7" s="33"/>
      <c r="X7" s="26"/>
      <c r="Y7" s="26"/>
      <c r="Z7" s="25"/>
    </row>
    <row r="8" spans="1:30" ht="28.5" customHeight="1">
      <c r="A8" s="69"/>
      <c r="B8" s="69"/>
      <c r="C8" s="66" t="s">
        <v>13</v>
      </c>
      <c r="D8" s="1"/>
      <c r="E8" s="1"/>
      <c r="F8" s="66" t="s">
        <v>15</v>
      </c>
      <c r="G8" s="1"/>
      <c r="H8" s="1" t="s">
        <v>18</v>
      </c>
      <c r="I8" s="66" t="s">
        <v>19</v>
      </c>
      <c r="J8" s="1" t="s">
        <v>20</v>
      </c>
      <c r="K8" s="1" t="s">
        <v>21</v>
      </c>
      <c r="L8" s="1" t="s">
        <v>23</v>
      </c>
      <c r="M8" s="1" t="s">
        <v>24</v>
      </c>
      <c r="N8" s="1" t="s">
        <v>25</v>
      </c>
      <c r="O8" s="66" t="s">
        <v>27</v>
      </c>
      <c r="P8" s="32"/>
      <c r="Q8" s="32"/>
      <c r="R8" s="32"/>
      <c r="S8" s="32"/>
      <c r="T8" s="32"/>
      <c r="U8" s="42"/>
      <c r="V8" s="26"/>
      <c r="W8" s="33"/>
      <c r="X8" s="26"/>
      <c r="Y8" s="26"/>
      <c r="Z8" s="25"/>
    </row>
    <row r="9" spans="1:30" ht="19.5" customHeight="1">
      <c r="A9" s="70"/>
      <c r="B9" s="70"/>
      <c r="C9" s="67"/>
      <c r="D9" s="2" t="s">
        <v>70</v>
      </c>
      <c r="E9" s="2" t="s">
        <v>64</v>
      </c>
      <c r="F9" s="67"/>
      <c r="G9" s="2" t="s">
        <v>70</v>
      </c>
      <c r="H9" s="2" t="s">
        <v>17</v>
      </c>
      <c r="I9" s="67"/>
      <c r="J9" s="2" t="s">
        <v>17</v>
      </c>
      <c r="K9" s="2" t="s">
        <v>22</v>
      </c>
      <c r="L9" s="2" t="s">
        <v>14</v>
      </c>
      <c r="M9" s="2" t="s">
        <v>16</v>
      </c>
      <c r="N9" s="2" t="s">
        <v>26</v>
      </c>
      <c r="O9" s="67"/>
      <c r="P9" s="36"/>
      <c r="Q9" s="36"/>
      <c r="R9" s="36"/>
      <c r="S9" s="36"/>
      <c r="T9" s="42"/>
      <c r="U9" s="42"/>
      <c r="V9" s="41"/>
      <c r="W9" s="40"/>
      <c r="X9" s="40"/>
      <c r="Y9" s="44"/>
      <c r="Z9" s="25"/>
    </row>
    <row r="10" spans="1:30">
      <c r="A10" s="70"/>
      <c r="B10" s="70"/>
      <c r="C10" s="67"/>
      <c r="D10" s="2" t="s">
        <v>14</v>
      </c>
      <c r="E10" s="2" t="s">
        <v>14</v>
      </c>
      <c r="F10" s="67"/>
      <c r="G10" s="2" t="s">
        <v>16</v>
      </c>
      <c r="H10" s="5"/>
      <c r="I10" s="67"/>
      <c r="J10" s="5"/>
      <c r="K10" s="5"/>
      <c r="L10" s="2" t="s">
        <v>2</v>
      </c>
      <c r="M10" s="2" t="s">
        <v>17</v>
      </c>
      <c r="N10" s="5"/>
      <c r="O10" s="67"/>
      <c r="P10" s="36"/>
      <c r="Q10" s="36"/>
      <c r="R10" s="36"/>
      <c r="S10" s="36"/>
      <c r="T10" s="42"/>
      <c r="U10" s="44"/>
      <c r="V10" s="42"/>
      <c r="W10" s="42"/>
      <c r="X10" s="42"/>
      <c r="Y10" s="44"/>
      <c r="Z10" s="25"/>
    </row>
    <row r="11" spans="1:30" ht="15" thickBot="1">
      <c r="A11" s="71"/>
      <c r="B11" s="71"/>
      <c r="C11" s="68"/>
      <c r="D11" s="35" t="s">
        <v>2</v>
      </c>
      <c r="E11" s="3" t="s">
        <v>2</v>
      </c>
      <c r="F11" s="68"/>
      <c r="G11" s="3" t="s">
        <v>17</v>
      </c>
      <c r="H11" s="4"/>
      <c r="I11" s="68"/>
      <c r="J11" s="4"/>
      <c r="K11" s="4"/>
      <c r="L11" s="4"/>
      <c r="M11" s="6"/>
      <c r="N11" s="4"/>
      <c r="O11" s="68"/>
      <c r="P11" s="36"/>
      <c r="Q11" s="36"/>
      <c r="R11" s="36"/>
      <c r="S11" s="36"/>
      <c r="T11" s="42"/>
      <c r="U11" s="42"/>
      <c r="V11" s="44"/>
      <c r="W11" s="42"/>
      <c r="X11" s="42"/>
      <c r="Y11" s="44"/>
      <c r="Z11" s="25"/>
    </row>
    <row r="12" spans="1:30" s="56" customFormat="1" ht="25.05" customHeight="1">
      <c r="A12" s="52">
        <v>1</v>
      </c>
      <c r="B12" s="52" t="s">
        <v>47</v>
      </c>
      <c r="C12" s="62" t="s">
        <v>71</v>
      </c>
      <c r="D12" s="60">
        <v>414396.14</v>
      </c>
      <c r="E12" s="60" t="s">
        <v>31</v>
      </c>
      <c r="F12" s="45" t="s">
        <v>31</v>
      </c>
      <c r="G12" s="60">
        <v>80326</v>
      </c>
      <c r="H12" s="38" t="s">
        <v>31</v>
      </c>
      <c r="I12" s="38" t="s">
        <v>31</v>
      </c>
      <c r="J12" s="38" t="s">
        <v>31</v>
      </c>
      <c r="K12" s="38">
        <v>1</v>
      </c>
      <c r="L12" s="60">
        <v>482598.47</v>
      </c>
      <c r="M12" s="60">
        <v>92667</v>
      </c>
      <c r="N12" s="43">
        <v>42762</v>
      </c>
      <c r="O12" s="46" t="s">
        <v>72</v>
      </c>
      <c r="Q12" s="61"/>
      <c r="T12" s="48"/>
      <c r="U12" s="48"/>
      <c r="V12" s="48"/>
      <c r="W12" s="42"/>
      <c r="X12" s="48"/>
      <c r="Y12" s="48"/>
      <c r="Z12" s="42"/>
      <c r="AA12" s="54"/>
      <c r="AB12" s="54"/>
      <c r="AC12" s="54"/>
      <c r="AD12" s="54"/>
    </row>
    <row r="13" spans="1:30" s="56" customFormat="1" ht="25.05" customHeight="1">
      <c r="A13" s="52">
        <v>2</v>
      </c>
      <c r="B13" s="52">
        <v>1</v>
      </c>
      <c r="C13" s="62" t="s">
        <v>55</v>
      </c>
      <c r="D13" s="60">
        <v>41339.199999999997</v>
      </c>
      <c r="E13" s="60">
        <v>60427.72</v>
      </c>
      <c r="F13" s="45">
        <f>(D13-E13)/E13</f>
        <v>-0.31589012459844595</v>
      </c>
      <c r="G13" s="60">
        <v>9655</v>
      </c>
      <c r="H13" s="38">
        <v>286</v>
      </c>
      <c r="I13" s="38">
        <f>G13/H13</f>
        <v>33.75874125874126</v>
      </c>
      <c r="J13" s="38">
        <v>13</v>
      </c>
      <c r="K13" s="38">
        <v>3</v>
      </c>
      <c r="L13" s="60">
        <v>174744.4</v>
      </c>
      <c r="M13" s="60">
        <v>42137</v>
      </c>
      <c r="N13" s="43">
        <v>42382</v>
      </c>
      <c r="O13" s="46" t="s">
        <v>28</v>
      </c>
      <c r="Q13" s="61"/>
      <c r="T13" s="48"/>
      <c r="U13" s="48"/>
      <c r="V13" s="48"/>
      <c r="W13" s="42"/>
      <c r="X13" s="48"/>
      <c r="Y13" s="48"/>
      <c r="Z13" s="42"/>
      <c r="AA13" s="54"/>
      <c r="AB13" s="54"/>
      <c r="AC13" s="54"/>
      <c r="AD13" s="54"/>
    </row>
    <row r="14" spans="1:30" s="56" customFormat="1" ht="25.05" customHeight="1">
      <c r="A14" s="52">
        <v>3</v>
      </c>
      <c r="B14" s="52">
        <v>9</v>
      </c>
      <c r="C14" s="39" t="s">
        <v>41</v>
      </c>
      <c r="D14" s="38">
        <v>19914.97</v>
      </c>
      <c r="E14" s="38">
        <v>16882.89</v>
      </c>
      <c r="F14" s="45">
        <f>(D14-E14)/E14</f>
        <v>0.1795948442476378</v>
      </c>
      <c r="G14" s="38">
        <v>3784</v>
      </c>
      <c r="H14" s="38">
        <v>72</v>
      </c>
      <c r="I14" s="38">
        <f>G14/H14</f>
        <v>52.555555555555557</v>
      </c>
      <c r="J14" s="38">
        <v>10</v>
      </c>
      <c r="K14" s="38">
        <v>8</v>
      </c>
      <c r="L14" s="38">
        <v>106177.4</v>
      </c>
      <c r="M14" s="38">
        <v>21094</v>
      </c>
      <c r="N14" s="43">
        <v>42713</v>
      </c>
      <c r="O14" s="46" t="s">
        <v>28</v>
      </c>
      <c r="T14" s="48"/>
      <c r="U14" s="48"/>
      <c r="V14" s="48"/>
      <c r="W14" s="42"/>
      <c r="X14" s="48"/>
      <c r="Y14" s="48"/>
      <c r="Z14" s="42"/>
      <c r="AA14" s="54"/>
      <c r="AB14" s="54"/>
      <c r="AC14" s="54"/>
      <c r="AD14" s="54"/>
    </row>
    <row r="15" spans="1:30" s="56" customFormat="1" ht="25.05" customHeight="1">
      <c r="A15" s="52">
        <v>4</v>
      </c>
      <c r="B15" s="52">
        <v>2</v>
      </c>
      <c r="C15" s="62" t="s">
        <v>65</v>
      </c>
      <c r="D15" s="60">
        <v>18159.560000000001</v>
      </c>
      <c r="E15" s="60">
        <v>31671</v>
      </c>
      <c r="F15" s="45">
        <f>(D15-E15)/E15</f>
        <v>-0.42661867323418895</v>
      </c>
      <c r="G15" s="60">
        <v>3508</v>
      </c>
      <c r="H15" s="38">
        <v>107</v>
      </c>
      <c r="I15" s="38">
        <f>G15/H15</f>
        <v>32.785046728971963</v>
      </c>
      <c r="J15" s="38">
        <v>11</v>
      </c>
      <c r="K15" s="38">
        <v>2</v>
      </c>
      <c r="L15" s="60">
        <v>50023.7</v>
      </c>
      <c r="M15" s="60">
        <v>10281</v>
      </c>
      <c r="N15" s="43">
        <v>42755</v>
      </c>
      <c r="O15" s="46" t="s">
        <v>33</v>
      </c>
      <c r="Q15" s="61"/>
      <c r="T15" s="48"/>
      <c r="U15" s="48"/>
      <c r="V15" s="48"/>
      <c r="W15" s="42"/>
      <c r="X15" s="48"/>
      <c r="Y15" s="48"/>
      <c r="Z15" s="42"/>
      <c r="AA15" s="54"/>
      <c r="AB15" s="54"/>
      <c r="AC15" s="54"/>
      <c r="AD15" s="54"/>
    </row>
    <row r="16" spans="1:30" s="56" customFormat="1" ht="25.05" customHeight="1">
      <c r="A16" s="52">
        <v>5</v>
      </c>
      <c r="B16" s="52" t="s">
        <v>47</v>
      </c>
      <c r="C16" s="62" t="s">
        <v>73</v>
      </c>
      <c r="D16" s="60">
        <v>14703.11</v>
      </c>
      <c r="E16" s="60" t="s">
        <v>31</v>
      </c>
      <c r="F16" s="45" t="s">
        <v>31</v>
      </c>
      <c r="G16" s="60">
        <v>3133</v>
      </c>
      <c r="H16" s="38">
        <v>117</v>
      </c>
      <c r="I16" s="38">
        <f>G16/H16</f>
        <v>26.777777777777779</v>
      </c>
      <c r="J16" s="38">
        <v>13</v>
      </c>
      <c r="K16" s="38">
        <v>1</v>
      </c>
      <c r="L16" s="60">
        <v>14703.11</v>
      </c>
      <c r="M16" s="60">
        <v>3133</v>
      </c>
      <c r="N16" s="43">
        <v>42762</v>
      </c>
      <c r="O16" s="46" t="s">
        <v>28</v>
      </c>
      <c r="Q16" s="61"/>
      <c r="T16" s="48"/>
      <c r="U16" s="48"/>
      <c r="V16" s="48"/>
      <c r="W16" s="42"/>
      <c r="X16" s="48"/>
      <c r="Y16" s="48"/>
      <c r="Z16" s="42"/>
      <c r="AA16" s="54"/>
      <c r="AB16" s="54"/>
      <c r="AC16" s="54"/>
      <c r="AD16" s="54"/>
    </row>
    <row r="17" spans="1:30" s="56" customFormat="1" ht="25.05" customHeight="1">
      <c r="A17" s="52">
        <v>6</v>
      </c>
      <c r="B17" s="52">
        <v>6</v>
      </c>
      <c r="C17" s="62" t="s">
        <v>43</v>
      </c>
      <c r="D17" s="60">
        <v>14289.000000000002</v>
      </c>
      <c r="E17" s="60">
        <v>22407</v>
      </c>
      <c r="F17" s="45">
        <f>(D17-E17)/E17</f>
        <v>-0.36229749631811481</v>
      </c>
      <c r="G17" s="60">
        <v>3166</v>
      </c>
      <c r="H17" s="38">
        <v>125</v>
      </c>
      <c r="I17" s="38">
        <f>G17/H17</f>
        <v>25.327999999999999</v>
      </c>
      <c r="J17" s="38">
        <v>14</v>
      </c>
      <c r="K17" s="38">
        <v>6</v>
      </c>
      <c r="L17" s="60">
        <v>382361.61</v>
      </c>
      <c r="M17" s="60">
        <v>85563</v>
      </c>
      <c r="N17" s="43">
        <v>42727</v>
      </c>
      <c r="O17" s="46" t="s">
        <v>33</v>
      </c>
      <c r="P17" s="65"/>
      <c r="Q17" s="61"/>
      <c r="T17" s="48"/>
      <c r="U17" s="48"/>
      <c r="V17" s="48"/>
      <c r="W17" s="42"/>
      <c r="X17" s="48"/>
      <c r="Y17" s="48"/>
      <c r="Z17" s="42"/>
      <c r="AA17" s="54"/>
      <c r="AB17" s="54"/>
      <c r="AC17" s="54"/>
      <c r="AD17" s="54"/>
    </row>
    <row r="18" spans="1:30" s="56" customFormat="1" ht="25.05" customHeight="1">
      <c r="A18" s="52">
        <v>7</v>
      </c>
      <c r="B18" s="52">
        <v>8</v>
      </c>
      <c r="C18" s="62" t="s">
        <v>53</v>
      </c>
      <c r="D18" s="60">
        <v>11536</v>
      </c>
      <c r="E18" s="60">
        <v>19727</v>
      </c>
      <c r="F18" s="45">
        <f>(D18-E18)/E18</f>
        <v>-0.41521772190398948</v>
      </c>
      <c r="G18" s="60">
        <v>2047</v>
      </c>
      <c r="H18" s="38" t="s">
        <v>31</v>
      </c>
      <c r="I18" s="38" t="s">
        <v>31</v>
      </c>
      <c r="J18" s="38">
        <v>8</v>
      </c>
      <c r="K18" s="38">
        <v>4</v>
      </c>
      <c r="L18" s="60">
        <v>126384</v>
      </c>
      <c r="M18" s="60">
        <v>23394</v>
      </c>
      <c r="N18" s="43">
        <v>42741</v>
      </c>
      <c r="O18" s="46" t="s">
        <v>49</v>
      </c>
      <c r="Q18" s="61"/>
      <c r="T18" s="48"/>
      <c r="U18" s="48"/>
      <c r="V18" s="48"/>
      <c r="W18" s="42"/>
      <c r="X18" s="48"/>
      <c r="Y18" s="48"/>
      <c r="Z18" s="42"/>
      <c r="AA18" s="54"/>
      <c r="AB18" s="54"/>
      <c r="AC18" s="54"/>
      <c r="AD18" s="54"/>
    </row>
    <row r="19" spans="1:30" s="56" customFormat="1" ht="25.05" customHeight="1">
      <c r="A19" s="52">
        <v>8</v>
      </c>
      <c r="B19" s="52">
        <v>7</v>
      </c>
      <c r="C19" s="62" t="s">
        <v>50</v>
      </c>
      <c r="D19" s="60">
        <v>8891.74</v>
      </c>
      <c r="E19" s="60">
        <v>20900.21</v>
      </c>
      <c r="F19" s="45">
        <f>(D19-E19)/E19</f>
        <v>-0.57456216947102445</v>
      </c>
      <c r="G19" s="60">
        <v>1446</v>
      </c>
      <c r="H19" s="38">
        <v>44</v>
      </c>
      <c r="I19" s="38">
        <f>G19/H19</f>
        <v>32.863636363636367</v>
      </c>
      <c r="J19" s="38">
        <v>7</v>
      </c>
      <c r="K19" s="38">
        <v>5</v>
      </c>
      <c r="L19" s="60">
        <v>262631.84000000003</v>
      </c>
      <c r="M19" s="60">
        <v>46015</v>
      </c>
      <c r="N19" s="43">
        <v>42734</v>
      </c>
      <c r="O19" s="46" t="s">
        <v>36</v>
      </c>
      <c r="Q19" s="61"/>
      <c r="T19" s="48"/>
      <c r="U19" s="48"/>
      <c r="V19" s="48"/>
      <c r="W19" s="42"/>
      <c r="X19" s="48"/>
      <c r="Y19" s="48"/>
      <c r="Z19" s="42"/>
      <c r="AA19" s="54"/>
      <c r="AB19" s="54"/>
      <c r="AC19" s="54"/>
      <c r="AD19" s="54"/>
    </row>
    <row r="20" spans="1:30" s="56" customFormat="1" ht="25.05" customHeight="1">
      <c r="A20" s="52">
        <v>9</v>
      </c>
      <c r="B20" s="52">
        <v>5</v>
      </c>
      <c r="C20" s="62" t="s">
        <v>58</v>
      </c>
      <c r="D20" s="60">
        <v>8723.27</v>
      </c>
      <c r="E20" s="60">
        <v>25682.07</v>
      </c>
      <c r="F20" s="45">
        <f>(D20-E20)/E20</f>
        <v>-0.6603361800664822</v>
      </c>
      <c r="G20" s="60">
        <v>1712</v>
      </c>
      <c r="H20" s="38">
        <v>75</v>
      </c>
      <c r="I20" s="38">
        <f>G20/H20</f>
        <v>22.826666666666668</v>
      </c>
      <c r="J20" s="38">
        <v>8</v>
      </c>
      <c r="K20" s="38">
        <v>2</v>
      </c>
      <c r="L20" s="60">
        <v>35503.629999999997</v>
      </c>
      <c r="M20" s="60">
        <v>7654</v>
      </c>
      <c r="N20" s="43">
        <v>42755</v>
      </c>
      <c r="O20" s="46" t="s">
        <v>32</v>
      </c>
      <c r="Q20" s="61"/>
      <c r="T20" s="48"/>
      <c r="U20" s="48"/>
      <c r="V20" s="48"/>
      <c r="W20" s="42"/>
      <c r="X20" s="48"/>
      <c r="Y20" s="48"/>
      <c r="Z20" s="42"/>
      <c r="AA20" s="54"/>
      <c r="AB20" s="54"/>
      <c r="AC20" s="54"/>
      <c r="AD20" s="54"/>
    </row>
    <row r="21" spans="1:30" s="56" customFormat="1" ht="25.05" customHeight="1">
      <c r="A21" s="52">
        <v>10</v>
      </c>
      <c r="B21" s="52">
        <v>11</v>
      </c>
      <c r="C21" s="62" t="s">
        <v>66</v>
      </c>
      <c r="D21" s="60">
        <v>8514</v>
      </c>
      <c r="E21" s="60">
        <v>14789</v>
      </c>
      <c r="F21" s="45">
        <f>(D21-E21)/E21</f>
        <v>-0.42430184596659681</v>
      </c>
      <c r="G21" s="60">
        <v>2143</v>
      </c>
      <c r="H21" s="38" t="s">
        <v>31</v>
      </c>
      <c r="I21" s="38" t="s">
        <v>31</v>
      </c>
      <c r="J21" s="38">
        <v>11</v>
      </c>
      <c r="K21" s="38">
        <v>2</v>
      </c>
      <c r="L21" s="60">
        <v>23447</v>
      </c>
      <c r="M21" s="60">
        <v>6607</v>
      </c>
      <c r="N21" s="43">
        <v>42755</v>
      </c>
      <c r="O21" s="46" t="s">
        <v>49</v>
      </c>
      <c r="Q21" s="61"/>
      <c r="T21" s="48"/>
      <c r="U21" s="48"/>
      <c r="V21" s="48"/>
      <c r="W21" s="42"/>
      <c r="X21" s="48"/>
      <c r="Y21" s="48"/>
      <c r="Z21" s="42"/>
      <c r="AA21" s="54"/>
      <c r="AB21" s="54"/>
      <c r="AC21" s="54"/>
      <c r="AD21" s="54"/>
    </row>
    <row r="22" spans="1:30" s="56" customFormat="1" ht="25.05" customHeight="1">
      <c r="B22" s="11"/>
      <c r="C22" s="24" t="s">
        <v>30</v>
      </c>
      <c r="D22" s="12">
        <f>SUM(D12:D21)</f>
        <v>560466.99</v>
      </c>
      <c r="E22" s="12">
        <f>SUM(E12:E21)</f>
        <v>212486.88999999998</v>
      </c>
      <c r="F22" s="47">
        <f>(D22-E22)/E22</f>
        <v>1.6376544454107262</v>
      </c>
      <c r="G22" s="12">
        <f>SUM(G12:G21)</f>
        <v>110920</v>
      </c>
      <c r="H22" s="31"/>
      <c r="I22" s="37"/>
      <c r="J22" s="31"/>
      <c r="K22" s="8"/>
      <c r="L22" s="7"/>
      <c r="M22" s="30"/>
      <c r="N22" s="9"/>
      <c r="O22" s="10"/>
      <c r="T22" s="48"/>
      <c r="U22" s="48"/>
      <c r="V22" s="48"/>
      <c r="W22" s="42"/>
      <c r="X22" s="48"/>
      <c r="Y22" s="48"/>
      <c r="Z22" s="42"/>
      <c r="AA22" s="54"/>
      <c r="AB22" s="54"/>
      <c r="AC22" s="54"/>
      <c r="AD22" s="54"/>
    </row>
    <row r="23" spans="1:30" s="56" customFormat="1" ht="12" customHeight="1">
      <c r="A23" s="13"/>
      <c r="B23" s="13"/>
      <c r="C23" s="14"/>
      <c r="D23" s="16"/>
      <c r="E23" s="17"/>
      <c r="F23" s="18"/>
      <c r="G23" s="15"/>
      <c r="H23" s="19"/>
      <c r="I23" s="20"/>
      <c r="J23" s="19"/>
      <c r="K23" s="21"/>
      <c r="L23" s="16"/>
      <c r="M23" s="15"/>
      <c r="N23" s="22"/>
      <c r="O23" s="23"/>
      <c r="T23" s="48"/>
      <c r="U23" s="48"/>
      <c r="V23" s="48"/>
      <c r="W23" s="42"/>
      <c r="X23" s="48"/>
      <c r="Y23" s="48"/>
      <c r="Z23" s="42"/>
      <c r="AA23" s="54"/>
      <c r="AB23" s="54"/>
      <c r="AC23" s="54"/>
      <c r="AD23" s="54"/>
    </row>
    <row r="24" spans="1:30" s="56" customFormat="1" ht="25.05" customHeight="1">
      <c r="A24" s="52">
        <v>11</v>
      </c>
      <c r="B24" s="52">
        <v>4</v>
      </c>
      <c r="C24" s="39" t="s">
        <v>56</v>
      </c>
      <c r="D24" s="38">
        <v>7853.27</v>
      </c>
      <c r="E24" s="38">
        <v>28818.82</v>
      </c>
      <c r="F24" s="45">
        <f>(D24-E24)/E24</f>
        <v>-0.72749508827911757</v>
      </c>
      <c r="G24" s="38">
        <v>1468</v>
      </c>
      <c r="H24" s="38">
        <v>48</v>
      </c>
      <c r="I24" s="38">
        <f>G24/H24</f>
        <v>30.583333333333332</v>
      </c>
      <c r="J24" s="38">
        <v>7</v>
      </c>
      <c r="K24" s="38">
        <v>4</v>
      </c>
      <c r="L24" s="38">
        <v>89767.6</v>
      </c>
      <c r="M24" s="38">
        <v>18376</v>
      </c>
      <c r="N24" s="43">
        <v>42382</v>
      </c>
      <c r="O24" s="46" t="s">
        <v>29</v>
      </c>
      <c r="T24" s="48"/>
      <c r="U24" s="48"/>
      <c r="V24" s="48"/>
      <c r="W24" s="42"/>
      <c r="X24" s="48"/>
      <c r="Y24" s="48"/>
      <c r="Z24" s="42"/>
      <c r="AA24" s="54"/>
      <c r="AB24" s="54"/>
      <c r="AC24" s="54"/>
      <c r="AD24" s="54"/>
    </row>
    <row r="25" spans="1:30" s="56" customFormat="1" ht="25.05" customHeight="1">
      <c r="A25" s="52">
        <v>12</v>
      </c>
      <c r="B25" s="52">
        <v>3</v>
      </c>
      <c r="C25" s="62" t="s">
        <v>59</v>
      </c>
      <c r="D25" s="60">
        <v>7371.0400000000009</v>
      </c>
      <c r="E25" s="60">
        <v>31528</v>
      </c>
      <c r="F25" s="45">
        <f>(D25-E25)/E25</f>
        <v>-0.76620654656178633</v>
      </c>
      <c r="G25" s="38">
        <v>1407</v>
      </c>
      <c r="H25" s="38">
        <v>79</v>
      </c>
      <c r="I25" s="38">
        <f>G25/H25</f>
        <v>17.810126582278482</v>
      </c>
      <c r="J25" s="38">
        <v>9</v>
      </c>
      <c r="K25" s="38">
        <v>2</v>
      </c>
      <c r="L25" s="60">
        <v>39101.26999999999</v>
      </c>
      <c r="M25" s="60">
        <v>8042</v>
      </c>
      <c r="N25" s="43">
        <v>42755</v>
      </c>
      <c r="O25" s="46" t="s">
        <v>33</v>
      </c>
      <c r="Q25" s="61"/>
      <c r="T25" s="48"/>
      <c r="U25" s="48"/>
      <c r="V25" s="48"/>
      <c r="W25" s="42"/>
      <c r="X25" s="48"/>
      <c r="Y25" s="48"/>
      <c r="Z25" s="42"/>
      <c r="AA25" s="54"/>
      <c r="AB25" s="54"/>
      <c r="AC25" s="54"/>
      <c r="AD25" s="54"/>
    </row>
    <row r="26" spans="1:30" s="56" customFormat="1" ht="25.05" customHeight="1">
      <c r="A26" s="52">
        <v>13</v>
      </c>
      <c r="B26" s="52">
        <v>14</v>
      </c>
      <c r="C26" s="62" t="s">
        <v>51</v>
      </c>
      <c r="D26" s="60">
        <v>6279.62</v>
      </c>
      <c r="E26" s="60">
        <v>6651.7</v>
      </c>
      <c r="F26" s="45">
        <f>(D26-E26)/E26</f>
        <v>-5.5937579866800959E-2</v>
      </c>
      <c r="G26" s="60">
        <v>1460</v>
      </c>
      <c r="H26" s="38">
        <v>71</v>
      </c>
      <c r="I26" s="38">
        <f>G26/H26</f>
        <v>20.56338028169014</v>
      </c>
      <c r="J26" s="38">
        <v>9</v>
      </c>
      <c r="K26" s="38">
        <v>5</v>
      </c>
      <c r="L26" s="60">
        <v>101510.87</v>
      </c>
      <c r="M26" s="60">
        <v>24187</v>
      </c>
      <c r="N26" s="43">
        <v>42734</v>
      </c>
      <c r="O26" s="46" t="s">
        <v>28</v>
      </c>
      <c r="Q26" s="61"/>
      <c r="T26" s="48"/>
      <c r="U26" s="48"/>
      <c r="V26" s="48"/>
      <c r="W26" s="42"/>
      <c r="X26" s="48"/>
      <c r="Y26" s="48"/>
      <c r="Z26" s="42"/>
      <c r="AA26" s="54"/>
      <c r="AB26" s="54"/>
      <c r="AC26" s="54"/>
      <c r="AD26" s="54"/>
    </row>
    <row r="27" spans="1:30" s="56" customFormat="1" ht="25.05" customHeight="1">
      <c r="A27" s="52">
        <v>14</v>
      </c>
      <c r="B27" s="52">
        <v>10</v>
      </c>
      <c r="C27" s="62" t="s">
        <v>44</v>
      </c>
      <c r="D27" s="60">
        <v>3348.59</v>
      </c>
      <c r="E27" s="60">
        <v>15539.09</v>
      </c>
      <c r="F27" s="45">
        <f>(D27-E27)/E27</f>
        <v>-0.7845053989648042</v>
      </c>
      <c r="G27" s="60">
        <v>758</v>
      </c>
      <c r="H27" s="38" t="s">
        <v>31</v>
      </c>
      <c r="I27" s="38" t="s">
        <v>31</v>
      </c>
      <c r="J27" s="38">
        <v>10</v>
      </c>
      <c r="K27" s="38">
        <v>6</v>
      </c>
      <c r="L27" s="60">
        <v>322462.03000000003</v>
      </c>
      <c r="M27" s="60">
        <v>64123</v>
      </c>
      <c r="N27" s="43">
        <v>42727</v>
      </c>
      <c r="O27" s="46" t="s">
        <v>45</v>
      </c>
      <c r="Q27" s="61"/>
      <c r="T27" s="48"/>
      <c r="U27" s="48"/>
      <c r="V27" s="48"/>
      <c r="W27" s="42"/>
      <c r="X27" s="48"/>
      <c r="Y27" s="48"/>
      <c r="Z27" s="42"/>
      <c r="AA27" s="54"/>
      <c r="AB27" s="54"/>
      <c r="AC27" s="54"/>
      <c r="AD27" s="54"/>
    </row>
    <row r="28" spans="1:30" s="56" customFormat="1" ht="25.05" customHeight="1">
      <c r="A28" s="52">
        <v>15</v>
      </c>
      <c r="B28" s="52">
        <v>12</v>
      </c>
      <c r="C28" s="62" t="s">
        <v>54</v>
      </c>
      <c r="D28" s="60">
        <v>3057.64</v>
      </c>
      <c r="E28" s="60">
        <v>10849.35</v>
      </c>
      <c r="F28" s="45">
        <f>(D28-E28)/E28</f>
        <v>-0.71817297810467917</v>
      </c>
      <c r="G28" s="60">
        <v>585</v>
      </c>
      <c r="H28" s="38">
        <v>15</v>
      </c>
      <c r="I28" s="38">
        <f>G28/H28</f>
        <v>39</v>
      </c>
      <c r="J28" s="38">
        <v>4</v>
      </c>
      <c r="K28" s="38">
        <v>4</v>
      </c>
      <c r="L28" s="60">
        <v>74287.17</v>
      </c>
      <c r="M28" s="60">
        <v>14460</v>
      </c>
      <c r="N28" s="43">
        <v>42741</v>
      </c>
      <c r="O28" s="46" t="s">
        <v>32</v>
      </c>
      <c r="Q28" s="61"/>
      <c r="T28" s="48"/>
      <c r="U28" s="48"/>
      <c r="V28" s="48"/>
      <c r="W28" s="42"/>
      <c r="X28" s="48"/>
      <c r="Y28" s="48"/>
      <c r="Z28" s="42"/>
      <c r="AA28" s="54"/>
      <c r="AB28" s="54"/>
      <c r="AC28" s="54"/>
      <c r="AD28" s="54"/>
    </row>
    <row r="29" spans="1:30" s="56" customFormat="1" ht="25.05" customHeight="1">
      <c r="A29" s="52">
        <v>16</v>
      </c>
      <c r="B29" s="52">
        <v>17</v>
      </c>
      <c r="C29" s="62" t="s">
        <v>39</v>
      </c>
      <c r="D29" s="60">
        <v>2427.2399999999998</v>
      </c>
      <c r="E29" s="60">
        <v>3958.5</v>
      </c>
      <c r="F29" s="45">
        <f>(D29-E29)/E29</f>
        <v>-0.38682834406972344</v>
      </c>
      <c r="G29" s="60">
        <v>539</v>
      </c>
      <c r="H29" s="38">
        <v>20</v>
      </c>
      <c r="I29" s="38">
        <f>G29/H29</f>
        <v>26.95</v>
      </c>
      <c r="J29" s="38">
        <v>3</v>
      </c>
      <c r="K29" s="38">
        <v>10</v>
      </c>
      <c r="L29" s="60">
        <v>247278.29</v>
      </c>
      <c r="M29" s="60">
        <v>55581</v>
      </c>
      <c r="N29" s="43">
        <v>42699</v>
      </c>
      <c r="O29" s="46" t="s">
        <v>29</v>
      </c>
      <c r="Q29" s="61"/>
      <c r="T29" s="48"/>
      <c r="U29" s="48"/>
      <c r="V29" s="48"/>
      <c r="W29" s="42"/>
      <c r="X29" s="48"/>
      <c r="Y29" s="48"/>
      <c r="Z29" s="42"/>
      <c r="AA29" s="54"/>
      <c r="AB29" s="54"/>
      <c r="AC29" s="54"/>
      <c r="AD29" s="54"/>
    </row>
    <row r="30" spans="1:30" s="56" customFormat="1" ht="25.05" customHeight="1">
      <c r="A30" s="52">
        <v>17</v>
      </c>
      <c r="B30" s="52">
        <v>18</v>
      </c>
      <c r="C30" s="62" t="s">
        <v>42</v>
      </c>
      <c r="D30" s="38">
        <v>2269.37</v>
      </c>
      <c r="E30" s="38">
        <v>3059.57</v>
      </c>
      <c r="F30" s="45">
        <f>(D30-E30)/E30</f>
        <v>-0.25827158718382004</v>
      </c>
      <c r="G30" s="38">
        <v>409</v>
      </c>
      <c r="H30" s="38">
        <v>7</v>
      </c>
      <c r="I30" s="38">
        <f>G30/H30</f>
        <v>58.428571428571431</v>
      </c>
      <c r="J30" s="38">
        <v>2</v>
      </c>
      <c r="K30" s="38">
        <v>7</v>
      </c>
      <c r="L30" s="60">
        <v>202135.67999999999</v>
      </c>
      <c r="M30" s="60">
        <v>36047</v>
      </c>
      <c r="N30" s="43">
        <v>42720</v>
      </c>
      <c r="O30" s="46" t="s">
        <v>29</v>
      </c>
      <c r="Q30" s="61"/>
      <c r="T30" s="48"/>
      <c r="U30" s="48"/>
      <c r="V30" s="48"/>
      <c r="W30" s="42"/>
      <c r="X30" s="48"/>
      <c r="Y30" s="48"/>
      <c r="Z30" s="42"/>
      <c r="AA30" s="54"/>
      <c r="AB30" s="54"/>
      <c r="AC30" s="54"/>
      <c r="AD30" s="54"/>
    </row>
    <row r="31" spans="1:30" s="56" customFormat="1" ht="25.05" customHeight="1">
      <c r="A31" s="52">
        <v>18</v>
      </c>
      <c r="B31" s="52">
        <v>20</v>
      </c>
      <c r="C31" s="39" t="s">
        <v>37</v>
      </c>
      <c r="D31" s="38">
        <v>765.56</v>
      </c>
      <c r="E31" s="38">
        <v>1616.62</v>
      </c>
      <c r="F31" s="45">
        <f>(D31-E31)/E31</f>
        <v>-0.52644406230282936</v>
      </c>
      <c r="G31" s="38">
        <v>143</v>
      </c>
      <c r="H31" s="38">
        <v>8</v>
      </c>
      <c r="I31" s="38">
        <f>G31/H31</f>
        <v>17.875</v>
      </c>
      <c r="J31" s="38">
        <v>1</v>
      </c>
      <c r="K31" s="38">
        <v>13</v>
      </c>
      <c r="L31" s="38">
        <v>237038.01</v>
      </c>
      <c r="M31" s="38">
        <v>47866</v>
      </c>
      <c r="N31" s="43">
        <v>42678</v>
      </c>
      <c r="O31" s="46" t="s">
        <v>28</v>
      </c>
      <c r="T31" s="48"/>
      <c r="U31" s="48"/>
      <c r="V31" s="48"/>
      <c r="W31" s="42"/>
      <c r="X31" s="48"/>
      <c r="Y31" s="48"/>
      <c r="Z31" s="42"/>
      <c r="AA31" s="54"/>
      <c r="AB31" s="54"/>
      <c r="AC31" s="54"/>
      <c r="AD31" s="54"/>
    </row>
    <row r="32" spans="1:30" s="56" customFormat="1" ht="25.05" customHeight="1">
      <c r="A32" s="52">
        <v>19</v>
      </c>
      <c r="B32" s="52">
        <v>13</v>
      </c>
      <c r="C32" s="62" t="s">
        <v>57</v>
      </c>
      <c r="D32" s="60">
        <v>613.9</v>
      </c>
      <c r="E32" s="60">
        <v>7810.59</v>
      </c>
      <c r="F32" s="45">
        <f>(D32-E32)/E32</f>
        <v>-0.92140158425931973</v>
      </c>
      <c r="G32" s="60">
        <v>118</v>
      </c>
      <c r="H32" s="38">
        <v>8</v>
      </c>
      <c r="I32" s="38">
        <f>G32/H32</f>
        <v>14.75</v>
      </c>
      <c r="J32" s="38">
        <v>2</v>
      </c>
      <c r="K32" s="38">
        <v>3</v>
      </c>
      <c r="L32" s="60">
        <v>27905.279999999999</v>
      </c>
      <c r="M32" s="60">
        <v>5841</v>
      </c>
      <c r="N32" s="43">
        <v>42752</v>
      </c>
      <c r="O32" s="46" t="s">
        <v>28</v>
      </c>
      <c r="Q32" s="61"/>
      <c r="T32" s="48"/>
      <c r="U32" s="48"/>
      <c r="V32" s="48"/>
      <c r="W32" s="42"/>
      <c r="X32" s="48"/>
      <c r="Y32" s="48"/>
      <c r="Z32" s="42"/>
      <c r="AA32" s="54"/>
      <c r="AB32" s="54"/>
      <c r="AC32" s="54"/>
      <c r="AD32" s="54"/>
    </row>
    <row r="33" spans="1:30" s="56" customFormat="1" ht="25.05" customHeight="1">
      <c r="A33" s="52">
        <v>20</v>
      </c>
      <c r="B33" s="52" t="s">
        <v>31</v>
      </c>
      <c r="C33" s="62" t="s">
        <v>74</v>
      </c>
      <c r="D33" s="60">
        <v>580</v>
      </c>
      <c r="E33" s="60" t="s">
        <v>31</v>
      </c>
      <c r="F33" s="45" t="s">
        <v>31</v>
      </c>
      <c r="G33" s="60">
        <v>150</v>
      </c>
      <c r="H33" s="38">
        <v>4</v>
      </c>
      <c r="I33" s="38">
        <f>G33/H33</f>
        <v>37.5</v>
      </c>
      <c r="J33" s="38">
        <v>4</v>
      </c>
      <c r="K33" s="38" t="s">
        <v>31</v>
      </c>
      <c r="L33" s="60">
        <v>215454.85</v>
      </c>
      <c r="M33" s="60">
        <v>42938</v>
      </c>
      <c r="N33" s="43">
        <v>42629</v>
      </c>
      <c r="O33" s="46" t="s">
        <v>33</v>
      </c>
      <c r="Q33" s="61"/>
      <c r="T33" s="48"/>
      <c r="U33" s="48"/>
      <c r="V33" s="48"/>
      <c r="W33" s="42"/>
      <c r="X33" s="48"/>
      <c r="Y33" s="48"/>
      <c r="Z33" s="42"/>
      <c r="AA33" s="54"/>
      <c r="AB33" s="54"/>
      <c r="AC33" s="54"/>
      <c r="AD33" s="54"/>
    </row>
    <row r="34" spans="1:30" s="56" customFormat="1" ht="25.05" customHeight="1">
      <c r="A34" s="52">
        <v>21</v>
      </c>
      <c r="B34" s="52">
        <v>19</v>
      </c>
      <c r="C34" s="62" t="s">
        <v>48</v>
      </c>
      <c r="D34" s="60">
        <v>515.84</v>
      </c>
      <c r="E34" s="60">
        <v>2212</v>
      </c>
      <c r="F34" s="45">
        <f>(D34-E34)/E34</f>
        <v>-0.76679927667269432</v>
      </c>
      <c r="G34" s="60">
        <v>96</v>
      </c>
      <c r="H34" s="38" t="s">
        <v>31</v>
      </c>
      <c r="I34" s="38" t="s">
        <v>31</v>
      </c>
      <c r="J34" s="38">
        <v>8</v>
      </c>
      <c r="K34" s="38">
        <v>5</v>
      </c>
      <c r="L34" s="60">
        <v>93130</v>
      </c>
      <c r="M34" s="60">
        <v>17668</v>
      </c>
      <c r="N34" s="43">
        <v>42734</v>
      </c>
      <c r="O34" s="46" t="s">
        <v>49</v>
      </c>
      <c r="Q34" s="61"/>
      <c r="T34" s="48"/>
      <c r="U34" s="48"/>
      <c r="V34" s="48"/>
      <c r="W34" s="42"/>
      <c r="X34" s="48"/>
      <c r="Y34" s="48"/>
      <c r="Z34" s="42"/>
      <c r="AA34" s="54"/>
      <c r="AB34" s="54"/>
      <c r="AC34" s="54"/>
      <c r="AD34" s="54"/>
    </row>
    <row r="35" spans="1:30" s="56" customFormat="1" ht="25.05" customHeight="1">
      <c r="A35" s="52">
        <v>22</v>
      </c>
      <c r="B35" s="52">
        <v>21</v>
      </c>
      <c r="C35" s="62" t="s">
        <v>38</v>
      </c>
      <c r="D35" s="38">
        <v>507.68</v>
      </c>
      <c r="E35" s="38">
        <v>895.63</v>
      </c>
      <c r="F35" s="45">
        <f>(D35-E35)/E35</f>
        <v>-0.43315878208635261</v>
      </c>
      <c r="G35" s="60">
        <v>100</v>
      </c>
      <c r="H35" s="38">
        <v>7</v>
      </c>
      <c r="I35" s="37">
        <f>G35/H35</f>
        <v>14.285714285714286</v>
      </c>
      <c r="J35" s="38">
        <v>1</v>
      </c>
      <c r="K35" s="38">
        <v>11</v>
      </c>
      <c r="L35" s="60">
        <v>298022.44</v>
      </c>
      <c r="M35" s="60">
        <v>55149</v>
      </c>
      <c r="N35" s="43">
        <v>42692</v>
      </c>
      <c r="O35" s="46" t="s">
        <v>32</v>
      </c>
      <c r="Q35" s="61"/>
      <c r="T35" s="48"/>
      <c r="U35" s="48"/>
      <c r="V35" s="48"/>
      <c r="W35" s="42"/>
      <c r="X35" s="48"/>
      <c r="Y35" s="48"/>
      <c r="Z35" s="42"/>
      <c r="AA35" s="54"/>
      <c r="AB35" s="54"/>
      <c r="AC35" s="54"/>
      <c r="AD35" s="54"/>
    </row>
    <row r="36" spans="1:30" s="56" customFormat="1" ht="25.05" customHeight="1">
      <c r="A36" s="52">
        <v>23</v>
      </c>
      <c r="B36" s="52" t="s">
        <v>75</v>
      </c>
      <c r="C36" s="62" t="s">
        <v>77</v>
      </c>
      <c r="D36" s="60">
        <v>230.4</v>
      </c>
      <c r="E36" s="60" t="s">
        <v>31</v>
      </c>
      <c r="F36" s="45" t="s">
        <v>31</v>
      </c>
      <c r="G36" s="60">
        <v>40</v>
      </c>
      <c r="H36" s="38">
        <v>1</v>
      </c>
      <c r="I36" s="37">
        <f>G36/H36</f>
        <v>40</v>
      </c>
      <c r="J36" s="38">
        <v>1</v>
      </c>
      <c r="K36" s="38" t="s">
        <v>31</v>
      </c>
      <c r="L36" s="60">
        <v>230.4</v>
      </c>
      <c r="M36" s="60">
        <v>40</v>
      </c>
      <c r="N36" s="43" t="s">
        <v>76</v>
      </c>
      <c r="O36" s="46" t="s">
        <v>36</v>
      </c>
      <c r="Q36" s="61"/>
      <c r="T36" s="48"/>
      <c r="U36" s="48"/>
      <c r="V36" s="48"/>
      <c r="W36" s="42"/>
      <c r="X36" s="48"/>
      <c r="Y36" s="48"/>
      <c r="Z36" s="42"/>
      <c r="AA36" s="54"/>
      <c r="AB36" s="54"/>
      <c r="AC36" s="54"/>
      <c r="AD36" s="54"/>
    </row>
    <row r="37" spans="1:30" s="56" customFormat="1" ht="25.05" customHeight="1">
      <c r="A37" s="52">
        <v>24</v>
      </c>
      <c r="B37" s="52">
        <v>28</v>
      </c>
      <c r="C37" s="62" t="s">
        <v>40</v>
      </c>
      <c r="D37" s="60">
        <v>181.9</v>
      </c>
      <c r="E37" s="60">
        <v>263</v>
      </c>
      <c r="F37" s="45">
        <f>(D37-E37)/E37</f>
        <v>-0.30836501901140684</v>
      </c>
      <c r="G37" s="60">
        <v>34</v>
      </c>
      <c r="H37" s="38">
        <v>1</v>
      </c>
      <c r="I37" s="38">
        <f>G37/H37</f>
        <v>34</v>
      </c>
      <c r="J37" s="38">
        <v>1</v>
      </c>
      <c r="K37" s="38">
        <v>8</v>
      </c>
      <c r="L37" s="60">
        <v>29596.9</v>
      </c>
      <c r="M37" s="60">
        <v>5752</v>
      </c>
      <c r="N37" s="43">
        <v>42713</v>
      </c>
      <c r="O37" s="46" t="s">
        <v>33</v>
      </c>
      <c r="Q37" s="61"/>
      <c r="T37" s="48"/>
      <c r="U37" s="48"/>
      <c r="V37" s="48"/>
      <c r="W37" s="42"/>
      <c r="X37" s="48"/>
      <c r="Y37" s="48"/>
      <c r="Z37" s="42"/>
      <c r="AA37" s="54"/>
      <c r="AB37" s="54"/>
      <c r="AC37" s="54"/>
      <c r="AD37" s="54"/>
    </row>
    <row r="38" spans="1:30" s="56" customFormat="1" ht="25.05" customHeight="1">
      <c r="A38" s="52">
        <v>25</v>
      </c>
      <c r="B38" s="52">
        <v>16</v>
      </c>
      <c r="C38" s="62" t="s">
        <v>46</v>
      </c>
      <c r="D38" s="60">
        <v>110.08</v>
      </c>
      <c r="E38" s="60">
        <v>4138.71</v>
      </c>
      <c r="F38" s="45">
        <f>(D38-E38)/E38</f>
        <v>-0.97340234034276385</v>
      </c>
      <c r="G38" s="60">
        <v>24</v>
      </c>
      <c r="H38" s="38">
        <v>3</v>
      </c>
      <c r="I38" s="38">
        <f>G38/H38</f>
        <v>8</v>
      </c>
      <c r="J38" s="38">
        <v>1</v>
      </c>
      <c r="K38" s="38">
        <v>6</v>
      </c>
      <c r="L38" s="60">
        <v>173152.38</v>
      </c>
      <c r="M38" s="60">
        <v>31143</v>
      </c>
      <c r="N38" s="43">
        <v>42727</v>
      </c>
      <c r="O38" s="46" t="s">
        <v>29</v>
      </c>
      <c r="Q38" s="61"/>
      <c r="T38" s="48"/>
      <c r="U38" s="48"/>
      <c r="V38" s="48"/>
      <c r="W38" s="42"/>
      <c r="X38" s="48"/>
      <c r="Y38" s="48"/>
      <c r="Z38" s="42"/>
      <c r="AA38" s="54"/>
      <c r="AB38" s="54"/>
      <c r="AC38" s="54"/>
      <c r="AD38" s="54"/>
    </row>
    <row r="39" spans="1:30" s="56" customFormat="1" ht="25.05" customHeight="1">
      <c r="A39" s="52">
        <v>26</v>
      </c>
      <c r="B39" s="52">
        <v>22</v>
      </c>
      <c r="C39" s="62" t="s">
        <v>52</v>
      </c>
      <c r="D39" s="60">
        <v>94.5</v>
      </c>
      <c r="E39" s="60">
        <v>716.48</v>
      </c>
      <c r="F39" s="45">
        <f>(D39-E39)/E39</f>
        <v>-0.86810518088432331</v>
      </c>
      <c r="G39" s="60">
        <v>16</v>
      </c>
      <c r="H39" s="38">
        <v>2</v>
      </c>
      <c r="I39" s="37">
        <f>G39/H39</f>
        <v>8</v>
      </c>
      <c r="J39" s="38">
        <v>1</v>
      </c>
      <c r="K39" s="38">
        <v>5</v>
      </c>
      <c r="L39" s="60">
        <v>33867.980000000003</v>
      </c>
      <c r="M39" s="60">
        <v>6469</v>
      </c>
      <c r="N39" s="43">
        <v>42734</v>
      </c>
      <c r="O39" s="46" t="s">
        <v>28</v>
      </c>
      <c r="Q39" s="61"/>
      <c r="T39" s="48"/>
      <c r="U39" s="48"/>
      <c r="V39" s="48"/>
      <c r="W39" s="42"/>
      <c r="X39" s="48"/>
      <c r="Y39" s="48"/>
      <c r="Z39" s="42"/>
      <c r="AA39" s="54"/>
      <c r="AB39" s="54"/>
      <c r="AC39" s="54"/>
      <c r="AD39" s="54"/>
    </row>
    <row r="40" spans="1:30" s="56" customFormat="1" ht="25.05" customHeight="1">
      <c r="A40" s="52">
        <v>27</v>
      </c>
      <c r="B40" s="52">
        <v>31</v>
      </c>
      <c r="C40" s="62" t="s">
        <v>62</v>
      </c>
      <c r="D40" s="60">
        <v>34.5</v>
      </c>
      <c r="E40" s="60">
        <v>112.7</v>
      </c>
      <c r="F40" s="45">
        <f>(D40-E40)/E40</f>
        <v>-0.69387755102040816</v>
      </c>
      <c r="G40" s="60">
        <v>14</v>
      </c>
      <c r="H40" s="38">
        <v>3</v>
      </c>
      <c r="I40" s="37">
        <f>G40/H40</f>
        <v>4.666666666666667</v>
      </c>
      <c r="J40" s="38">
        <v>1</v>
      </c>
      <c r="K40" s="38">
        <v>3</v>
      </c>
      <c r="L40" s="60">
        <v>1851.8</v>
      </c>
      <c r="M40" s="60">
        <v>385</v>
      </c>
      <c r="N40" s="43">
        <v>42748</v>
      </c>
      <c r="O40" s="63" t="s">
        <v>61</v>
      </c>
      <c r="Q40" s="61"/>
      <c r="T40" s="48"/>
      <c r="U40" s="48"/>
      <c r="V40" s="48"/>
      <c r="W40" s="42"/>
      <c r="X40" s="48"/>
      <c r="Y40" s="48"/>
      <c r="Z40" s="42"/>
      <c r="AA40" s="54"/>
      <c r="AB40" s="54"/>
      <c r="AC40" s="54"/>
      <c r="AD40" s="54"/>
    </row>
    <row r="41" spans="1:30" s="56" customFormat="1" ht="25.05" customHeight="1">
      <c r="A41" s="52">
        <v>28</v>
      </c>
      <c r="B41" s="52">
        <v>25</v>
      </c>
      <c r="C41" s="62" t="s">
        <v>60</v>
      </c>
      <c r="D41" s="60">
        <v>16</v>
      </c>
      <c r="E41" s="60">
        <v>298</v>
      </c>
      <c r="F41" s="45">
        <f>(D41-E41)/E41</f>
        <v>-0.94630872483221473</v>
      </c>
      <c r="G41" s="60">
        <v>6</v>
      </c>
      <c r="H41" s="38">
        <v>2</v>
      </c>
      <c r="I41" s="37">
        <f>G41/H41</f>
        <v>3</v>
      </c>
      <c r="J41" s="38">
        <v>1</v>
      </c>
      <c r="K41" s="38">
        <v>3</v>
      </c>
      <c r="L41" s="60">
        <v>1627.4</v>
      </c>
      <c r="M41" s="60">
        <v>492</v>
      </c>
      <c r="N41" s="43">
        <v>42748</v>
      </c>
      <c r="O41" s="63" t="s">
        <v>61</v>
      </c>
      <c r="Q41" s="61"/>
      <c r="T41" s="48"/>
      <c r="U41" s="48"/>
      <c r="V41" s="48"/>
      <c r="W41" s="42"/>
      <c r="X41" s="48"/>
      <c r="Y41" s="48"/>
      <c r="Z41" s="42"/>
      <c r="AA41" s="54"/>
      <c r="AB41" s="54"/>
      <c r="AC41" s="54"/>
      <c r="AD41" s="54"/>
    </row>
    <row r="42" spans="1:30" s="56" customFormat="1" ht="22.2" customHeight="1">
      <c r="A42" s="11"/>
      <c r="B42" s="51"/>
      <c r="C42" s="24" t="s">
        <v>78</v>
      </c>
      <c r="D42" s="12">
        <f>SUM(D22:D41)</f>
        <v>596724.12000000011</v>
      </c>
      <c r="E42" s="12">
        <f>SUM(E22:E41)</f>
        <v>330955.65000000002</v>
      </c>
      <c r="F42" s="47">
        <f>(D42-E42)/E42</f>
        <v>0.80303348802173369</v>
      </c>
      <c r="G42" s="12">
        <f>SUM(G22:G41)</f>
        <v>118287</v>
      </c>
      <c r="H42" s="31"/>
      <c r="I42" s="37"/>
      <c r="J42" s="31"/>
      <c r="K42" s="34"/>
      <c r="L42" s="50"/>
      <c r="M42" s="30"/>
      <c r="N42" s="9"/>
      <c r="O42" s="10"/>
      <c r="T42" s="48"/>
      <c r="U42" s="48"/>
      <c r="V42" s="48"/>
      <c r="W42" s="42"/>
      <c r="X42" s="48"/>
      <c r="Y42" s="48"/>
      <c r="Z42" s="42"/>
    </row>
    <row r="43" spans="1:30" s="56" customFormat="1" ht="25.05" customHeight="1">
      <c r="A43" s="59"/>
      <c r="B43" s="64"/>
      <c r="S43" s="48"/>
      <c r="T43" s="48"/>
      <c r="U43" s="48"/>
      <c r="V43" s="42"/>
      <c r="W43" s="48"/>
      <c r="X43" s="48"/>
      <c r="Y43" s="42"/>
    </row>
    <row r="44" spans="1:30" s="36" customFormat="1" ht="24.9" customHeight="1">
      <c r="A44" s="59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Q44"/>
      <c r="T44" s="42"/>
      <c r="U44" s="42"/>
      <c r="V44" s="42"/>
      <c r="W44" s="42"/>
      <c r="X44" s="42"/>
      <c r="Y44" s="42"/>
    </row>
    <row r="45" spans="1:30" s="36" customFormat="1" ht="10.5" customHeight="1">
      <c r="A45" s="59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/>
      <c r="Q45"/>
      <c r="R45"/>
      <c r="T45" s="42"/>
      <c r="U45" s="42"/>
      <c r="V45" s="42"/>
      <c r="W45" s="42"/>
      <c r="X45" s="42"/>
      <c r="Y45" s="42"/>
    </row>
    <row r="46" spans="1:30">
      <c r="A46" s="55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U46" s="25"/>
      <c r="V46"/>
    </row>
    <row r="47" spans="1:30" ht="22.8" customHeight="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U47" s="25"/>
      <c r="V47"/>
    </row>
    <row r="48" spans="1:30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U48" s="25"/>
      <c r="V48"/>
    </row>
    <row r="49" spans="1:30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</row>
    <row r="50" spans="1:30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</row>
    <row r="52" spans="1:30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</row>
    <row r="53" spans="1:30"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</row>
    <row r="54" spans="1:30"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</row>
    <row r="55" spans="1:30" s="56" customFormat="1">
      <c r="C55" s="58" t="s">
        <v>35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</row>
    <row r="56" spans="1:30" s="56" customFormat="1"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</row>
    <row r="58" spans="1:30" s="57" customFormat="1" ht="37.200000000000003" customHeight="1"/>
    <row r="59" spans="1:30">
      <c r="F59" s="53"/>
      <c r="G59" s="53"/>
      <c r="H59" s="53"/>
    </row>
    <row r="60" spans="1:30">
      <c r="F60" s="53"/>
      <c r="G60" s="53"/>
      <c r="H60" s="53"/>
    </row>
    <row r="61" spans="1:30">
      <c r="F61" s="53"/>
      <c r="G61" s="53"/>
      <c r="H61" s="53"/>
    </row>
    <row r="62" spans="1:30" s="56" customFormat="1" ht="25.05" customHeight="1">
      <c r="A62" s="11"/>
      <c r="B62" s="11"/>
      <c r="C62" s="24" t="s">
        <v>34</v>
      </c>
      <c r="D62" s="12">
        <f>SUM(D26:D35)</f>
        <v>20365.440000000002</v>
      </c>
      <c r="E62" s="12">
        <f>SUM(E26:E35)</f>
        <v>52593.049999999996</v>
      </c>
      <c r="F62" s="47">
        <f>(D62-E62)/E62</f>
        <v>-0.61277317059953729</v>
      </c>
      <c r="G62" s="12">
        <f>SUM(G26:G35)</f>
        <v>4358</v>
      </c>
      <c r="H62" s="31"/>
      <c r="I62" s="37"/>
      <c r="J62" s="31"/>
      <c r="K62" s="8"/>
      <c r="L62" s="7"/>
      <c r="M62" s="30"/>
      <c r="N62" s="9"/>
      <c r="O62" s="10"/>
      <c r="T62" s="48"/>
      <c r="U62" s="48"/>
      <c r="V62" s="48"/>
      <c r="W62" s="42"/>
      <c r="X62" s="48"/>
      <c r="Y62" s="48"/>
      <c r="Z62" s="42"/>
      <c r="AA62" s="54"/>
      <c r="AB62" s="54"/>
      <c r="AC62" s="54"/>
      <c r="AD62" s="54"/>
    </row>
    <row r="63" spans="1:30" s="56" customFormat="1" ht="12" customHeight="1">
      <c r="A63" s="13"/>
      <c r="B63" s="13"/>
      <c r="C63" s="14"/>
      <c r="D63" s="16"/>
      <c r="E63" s="17"/>
      <c r="F63" s="49"/>
      <c r="G63" s="15"/>
      <c r="H63" s="19"/>
      <c r="I63" s="20"/>
      <c r="J63" s="19"/>
      <c r="K63" s="21"/>
      <c r="L63" s="16"/>
      <c r="M63" s="15"/>
      <c r="N63" s="22"/>
      <c r="O63" s="23"/>
      <c r="T63" s="48"/>
      <c r="U63" s="48"/>
      <c r="V63" s="48"/>
      <c r="W63" s="42"/>
      <c r="X63" s="48"/>
      <c r="Y63" s="48"/>
      <c r="Z63" s="42"/>
    </row>
    <row r="64" spans="1:30">
      <c r="F64" s="53"/>
      <c r="G64" s="53"/>
      <c r="H64" s="53"/>
    </row>
    <row r="65" spans="6:8">
      <c r="F65" s="53"/>
      <c r="G65" s="53"/>
      <c r="H65" s="53"/>
    </row>
    <row r="66" spans="6:8">
      <c r="F66" s="53"/>
      <c r="G66" s="53"/>
      <c r="H66" s="53"/>
    </row>
    <row r="67" spans="6:8">
      <c r="F67" s="53"/>
      <c r="G67" s="53"/>
      <c r="H67" s="53"/>
    </row>
    <row r="68" spans="6:8">
      <c r="F68" s="53"/>
      <c r="G68" s="53"/>
      <c r="H68" s="53"/>
    </row>
    <row r="69" spans="6:8">
      <c r="F69" s="53"/>
      <c r="G69" s="53"/>
      <c r="H69" s="53"/>
    </row>
    <row r="70" spans="6:8">
      <c r="F70" s="53"/>
      <c r="G70" s="53"/>
      <c r="H70" s="53"/>
    </row>
    <row r="71" spans="6:8">
      <c r="F71" s="53"/>
      <c r="G71" s="53"/>
      <c r="H71" s="53"/>
    </row>
    <row r="72" spans="6:8">
      <c r="F72" s="53"/>
      <c r="G72" s="53"/>
      <c r="H72" s="53"/>
    </row>
    <row r="73" spans="6:8">
      <c r="F73" s="53"/>
      <c r="G73" s="53"/>
      <c r="H73" s="53"/>
    </row>
    <row r="74" spans="6:8">
      <c r="F74" s="53"/>
      <c r="G74" s="53"/>
      <c r="H74" s="53"/>
    </row>
    <row r="75" spans="6:8">
      <c r="F75" s="53"/>
      <c r="G75" s="53"/>
      <c r="H75" s="53"/>
    </row>
    <row r="76" spans="6:8">
      <c r="F76" s="53"/>
      <c r="G76" s="53"/>
      <c r="H76" s="53"/>
    </row>
    <row r="77" spans="6:8">
      <c r="F77" s="53"/>
      <c r="G77" s="53"/>
      <c r="H77" s="53"/>
    </row>
    <row r="78" spans="6:8">
      <c r="F78" s="53"/>
      <c r="G78" s="53"/>
      <c r="H78" s="53"/>
    </row>
    <row r="79" spans="6:8">
      <c r="F79" s="53"/>
      <c r="G79" s="53"/>
      <c r="H79" s="53"/>
    </row>
    <row r="80" spans="6:8">
      <c r="F80" s="53"/>
      <c r="G80" s="53"/>
      <c r="H80" s="53"/>
    </row>
  </sheetData>
  <sortState ref="A12:AD41">
    <sortCondition descending="1" ref="D12:D41"/>
  </sortState>
  <mergeCells count="20">
    <mergeCell ref="H4:H7"/>
    <mergeCell ref="I4:I7"/>
    <mergeCell ref="A1:I1"/>
    <mergeCell ref="A2:K2"/>
    <mergeCell ref="O4:O7"/>
    <mergeCell ref="A4:A7"/>
    <mergeCell ref="B4:B7"/>
    <mergeCell ref="C4:C7"/>
    <mergeCell ref="F4:F7"/>
    <mergeCell ref="A8:A11"/>
    <mergeCell ref="B8:B11"/>
    <mergeCell ref="C8:C11"/>
    <mergeCell ref="F8:F11"/>
    <mergeCell ref="I8:I11"/>
    <mergeCell ref="O8:O11"/>
    <mergeCell ref="J4:J7"/>
    <mergeCell ref="K4:K7"/>
    <mergeCell ref="M4:M7"/>
    <mergeCell ref="L4:L7"/>
    <mergeCell ref="N4:N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Karolis Galdikas</cp:lastModifiedBy>
  <dcterms:created xsi:type="dcterms:W3CDTF">2014-10-03T07:40:56Z</dcterms:created>
  <dcterms:modified xsi:type="dcterms:W3CDTF">2017-02-03T13:10:17Z</dcterms:modified>
</cp:coreProperties>
</file>