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pjūtis\Savaitgalis\"/>
    </mc:Choice>
  </mc:AlternateContent>
  <bookViews>
    <workbookView xWindow="0" yWindow="0" windowWidth="23040" windowHeight="906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38" i="1" l="1"/>
  <c r="E38" i="1"/>
  <c r="D38" i="1"/>
  <c r="G23" i="1"/>
  <c r="E23" i="1"/>
  <c r="D23" i="1"/>
  <c r="I18" i="1"/>
  <c r="I25" i="1"/>
  <c r="I35" i="1" l="1"/>
  <c r="F33" i="1"/>
  <c r="I15" i="1"/>
  <c r="I34" i="1"/>
  <c r="F32" i="1" l="1"/>
  <c r="F13" i="1"/>
  <c r="F21" i="1"/>
  <c r="I16" i="1"/>
  <c r="F14" i="1"/>
  <c r="I36" i="1"/>
  <c r="I32" i="1" l="1"/>
  <c r="I13" i="1"/>
  <c r="I21" i="1"/>
  <c r="I14" i="1"/>
  <c r="F26" i="1" l="1"/>
  <c r="F29" i="1"/>
  <c r="I33" i="1" l="1"/>
  <c r="F27" i="1" l="1"/>
  <c r="F30" i="1"/>
  <c r="I29" i="1" l="1"/>
  <c r="I27" i="1"/>
  <c r="I30" i="1" l="1"/>
  <c r="I26" i="1"/>
  <c r="F31" i="1"/>
  <c r="F22" i="1"/>
  <c r="F19" i="1"/>
  <c r="G60" i="1" l="1"/>
  <c r="E60" i="1"/>
  <c r="D60" i="1"/>
  <c r="F37" i="1" l="1"/>
  <c r="I31" i="1"/>
  <c r="F17" i="1"/>
  <c r="I22" i="1"/>
  <c r="I19" i="1" l="1"/>
  <c r="I17" i="1"/>
  <c r="F28" i="1"/>
  <c r="I37" i="1" l="1"/>
  <c r="I28" i="1" l="1"/>
  <c r="F20" i="1" l="1"/>
  <c r="I20" i="1" l="1"/>
  <c r="F38" i="1" l="1"/>
  <c r="F60" i="1"/>
  <c r="F23" i="1"/>
</calcChain>
</file>

<file path=xl/sharedStrings.xml><?xml version="1.0" encoding="utf-8"?>
<sst xmlns="http://schemas.openxmlformats.org/spreadsheetml/2006/main" count="126" uniqueCount="70">
  <si>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</si>
  <si>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</si>
  <si>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</si>
  <si>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</si>
  <si>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</si>
  <si>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</si>
  <si>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</si>
  <si>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</si>
  <si>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</si>
  <si>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</si>
  <si>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</si>
  <si>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</si>
  <si>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</si>
  <si>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</si>
  <si>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</si>
  <si>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</si>
  <si>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</si>
  <si>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</si>
  <si>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</si>
  <si>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</si>
  <si>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</si>
  <si>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</si>
  <si>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</si>
  <si>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</si>
  <si>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</si>
  <si>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</si>
  <si>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</si>
  <si>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</si>
  <si>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</si>
  <si>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</si>
  <si>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</si>
  <si>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</si>
  <si>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</si>
  <si>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</si>
  <si>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</si>
  <si>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</si>
  <si>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N</t>
  </si>
  <si>
    <t>Žmogus-voras: grįžimas namo(Spiderman Homecoming (SONY)</t>
  </si>
  <si>
    <t>Ratai 3 (Cars 3)</t>
  </si>
  <si>
    <t>Liūtas (Lion)</t>
  </si>
  <si>
    <t>Diunkerkas (Dunkirk)</t>
  </si>
  <si>
    <t>Amitvylio siaubas: Pabudimas (Amityville: The Awakening)</t>
  </si>
  <si>
    <t xml:space="preserve">Valerianas is tūkstančio planetų miestas (Valerian and the City of a Thousand Planets)
</t>
  </si>
  <si>
    <t>Atominė blondinė (Atomic Blonde)</t>
  </si>
  <si>
    <t>Kai šėlsta mamos (Fun Mom Dinner)</t>
  </si>
  <si>
    <t>Vėjų upė (Wind river)</t>
  </si>
  <si>
    <t>Beatričės bučinys (Sage femme)</t>
  </si>
  <si>
    <t>A-one films</t>
  </si>
  <si>
    <t>August 11-13</t>
  </si>
  <si>
    <t>Rugpjūčio 11-13 d.</t>
  </si>
  <si>
    <t>Zootropolis (Zootopia)</t>
  </si>
  <si>
    <t xml:space="preserve">Anabelė 2 (Annabelle: Creation)
</t>
  </si>
  <si>
    <t>Tamsusis bokštas (Dark Tower)</t>
  </si>
  <si>
    <t>ACME Film / SONY</t>
  </si>
  <si>
    <t>Emoji Filmas (Emoji)</t>
  </si>
  <si>
    <t>Robinson Crusoe</t>
  </si>
  <si>
    <t>August 18-20 Lithuanian top</t>
  </si>
  <si>
    <t>Rugpjūčio 18-20 d. Lietuvos kino teatruose rodytų filmų topas</t>
  </si>
  <si>
    <t>August 18-20</t>
  </si>
  <si>
    <t>Rugpjūčio 18-20 d.</t>
  </si>
  <si>
    <t>Slaptas augintinių gyvenimas (Secret life of pets)</t>
  </si>
  <si>
    <t>Laisvo elgesio močiutė (Babushka Liogkovo poviedienija)</t>
  </si>
  <si>
    <t>N/10</t>
  </si>
  <si>
    <t>Sheep and Wolves</t>
  </si>
  <si>
    <t>Žudiko asmens sargybinis (Hitman's Bodyguard)</t>
  </si>
  <si>
    <t>Elfai (Pixies)</t>
  </si>
  <si>
    <t>Aukštyn kojom (Wild mouse)</t>
  </si>
  <si>
    <t>Šerkšnas</t>
  </si>
  <si>
    <t>Kinema</t>
  </si>
  <si>
    <t>Total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</si>
</sst>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69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0" fontId="17" fillId="2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</cellXfs>
  <cellStyles count="21">
    <cellStyle name="Comma 2" xfId="9"/>
    <cellStyle name="Įprastas 2" xfId="14"/>
    <cellStyle name="Įprastas 2 2" xfId="20"/>
    <cellStyle name="Įprastas 3" xfId="15"/>
    <cellStyle name="Normal" xfId="0" builtinId="0"/>
    <cellStyle name="Normal 10" xfId="18"/>
    <cellStyle name="Normal 11" xfId="19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zoomScale="80" zoomScaleNormal="80" workbookViewId="0">
      <selection activeCell="S31" sqref="S31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56</v>
      </c>
      <c r="F1" s="2"/>
      <c r="G1" s="2"/>
      <c r="H1" s="2"/>
      <c r="I1" s="2"/>
    </row>
    <row r="2" spans="1:26" ht="19.5" customHeight="1">
      <c r="E2" s="2" t="s">
        <v>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4"/>
      <c r="B5" s="64"/>
      <c r="C5" s="61" t="s">
        <v>0</v>
      </c>
      <c r="D5" s="3"/>
      <c r="E5" s="3"/>
      <c r="F5" s="61" t="s">
        <v>3</v>
      </c>
      <c r="G5" s="3"/>
      <c r="H5" s="61" t="s">
        <v>5</v>
      </c>
      <c r="I5" s="61" t="s">
        <v>6</v>
      </c>
      <c r="J5" s="61" t="s">
        <v>7</v>
      </c>
      <c r="K5" s="61" t="s">
        <v>8</v>
      </c>
      <c r="L5" s="61" t="s">
        <v>10</v>
      </c>
      <c r="M5" s="61" t="s">
        <v>9</v>
      </c>
      <c r="N5" s="61" t="s">
        <v>11</v>
      </c>
      <c r="O5" s="61" t="s">
        <v>12</v>
      </c>
      <c r="T5" s="4"/>
      <c r="U5" s="4"/>
      <c r="V5" s="4"/>
      <c r="X5" s="4"/>
      <c r="Y5" s="4"/>
    </row>
    <row r="6" spans="1:26">
      <c r="A6" s="65"/>
      <c r="B6" s="65"/>
      <c r="C6" s="62"/>
      <c r="D6" s="5" t="s">
        <v>58</v>
      </c>
      <c r="E6" s="5" t="s">
        <v>48</v>
      </c>
      <c r="F6" s="62"/>
      <c r="G6" s="5" t="s">
        <v>58</v>
      </c>
      <c r="H6" s="62"/>
      <c r="I6" s="62"/>
      <c r="J6" s="62"/>
      <c r="K6" s="62"/>
      <c r="L6" s="62"/>
      <c r="M6" s="62"/>
      <c r="N6" s="62"/>
      <c r="O6" s="62"/>
      <c r="S6" s="4"/>
      <c r="T6" s="4"/>
      <c r="U6" s="4"/>
      <c r="V6" s="4"/>
      <c r="X6" s="4"/>
      <c r="Y6" s="4"/>
    </row>
    <row r="7" spans="1:26">
      <c r="A7" s="65"/>
      <c r="B7" s="65"/>
      <c r="C7" s="62"/>
      <c r="D7" s="5" t="s">
        <v>1</v>
      </c>
      <c r="E7" s="5" t="s">
        <v>1</v>
      </c>
      <c r="F7" s="62"/>
      <c r="G7" s="5" t="s">
        <v>4</v>
      </c>
      <c r="H7" s="62"/>
      <c r="I7" s="62"/>
      <c r="J7" s="62"/>
      <c r="K7" s="62"/>
      <c r="L7" s="62"/>
      <c r="M7" s="62"/>
      <c r="N7" s="62"/>
      <c r="O7" s="62"/>
      <c r="S7" s="4"/>
      <c r="T7" s="4"/>
      <c r="U7" s="6"/>
      <c r="V7" s="7"/>
      <c r="X7" s="4"/>
      <c r="Y7" s="4"/>
    </row>
    <row r="8" spans="1:26" ht="18" customHeight="1" thickBot="1">
      <c r="A8" s="66"/>
      <c r="B8" s="66"/>
      <c r="C8" s="63"/>
      <c r="D8" s="8" t="s">
        <v>2</v>
      </c>
      <c r="E8" s="8" t="s">
        <v>2</v>
      </c>
      <c r="F8" s="63"/>
      <c r="G8" s="9"/>
      <c r="H8" s="63"/>
      <c r="I8" s="63"/>
      <c r="J8" s="63"/>
      <c r="K8" s="63"/>
      <c r="L8" s="63"/>
      <c r="M8" s="63"/>
      <c r="N8" s="63"/>
      <c r="O8" s="63"/>
      <c r="S8" s="4"/>
      <c r="T8" s="4"/>
      <c r="U8" s="6"/>
      <c r="V8" s="7"/>
      <c r="W8" s="10"/>
      <c r="X8" s="11"/>
      <c r="Y8" s="12"/>
    </row>
    <row r="9" spans="1:26" ht="15" customHeight="1">
      <c r="A9" s="64"/>
      <c r="B9" s="64"/>
      <c r="C9" s="61" t="s">
        <v>13</v>
      </c>
      <c r="D9" s="3"/>
      <c r="E9" s="13"/>
      <c r="F9" s="61" t="s">
        <v>15</v>
      </c>
      <c r="G9" s="14"/>
      <c r="H9" s="59" t="s">
        <v>18</v>
      </c>
      <c r="I9" s="61" t="s">
        <v>29</v>
      </c>
      <c r="J9" s="3" t="s">
        <v>19</v>
      </c>
      <c r="K9" s="3" t="s">
        <v>20</v>
      </c>
      <c r="L9" s="57" t="s">
        <v>22</v>
      </c>
      <c r="M9" s="3" t="s">
        <v>23</v>
      </c>
      <c r="N9" s="3" t="s">
        <v>24</v>
      </c>
      <c r="O9" s="61" t="s">
        <v>26</v>
      </c>
      <c r="S9" s="4"/>
      <c r="T9" s="4"/>
      <c r="U9" s="15"/>
      <c r="V9" s="7"/>
      <c r="W9" s="10"/>
      <c r="X9" s="11"/>
      <c r="Y9" s="12"/>
    </row>
    <row r="10" spans="1:26" ht="21.6">
      <c r="A10" s="65"/>
      <c r="B10" s="65"/>
      <c r="C10" s="62"/>
      <c r="D10" s="5" t="s">
        <v>59</v>
      </c>
      <c r="E10" s="5" t="s">
        <v>49</v>
      </c>
      <c r="F10" s="62"/>
      <c r="G10" s="5" t="s">
        <v>59</v>
      </c>
      <c r="H10" s="5" t="s">
        <v>17</v>
      </c>
      <c r="I10" s="62"/>
      <c r="J10" s="5" t="s">
        <v>17</v>
      </c>
      <c r="K10" s="5" t="s">
        <v>21</v>
      </c>
      <c r="L10" s="58" t="s">
        <v>14</v>
      </c>
      <c r="M10" s="5" t="s">
        <v>16</v>
      </c>
      <c r="N10" s="5" t="s">
        <v>25</v>
      </c>
      <c r="O10" s="62"/>
      <c r="S10" s="4"/>
      <c r="T10" s="4"/>
      <c r="U10" s="15"/>
      <c r="V10" s="4"/>
      <c r="W10" s="10"/>
      <c r="X10" s="11"/>
      <c r="Y10" s="12"/>
    </row>
    <row r="11" spans="1:26">
      <c r="A11" s="65"/>
      <c r="B11" s="65"/>
      <c r="C11" s="62"/>
      <c r="D11" s="5" t="s">
        <v>14</v>
      </c>
      <c r="E11" s="5" t="s">
        <v>14</v>
      </c>
      <c r="F11" s="62"/>
      <c r="G11" s="13" t="s">
        <v>16</v>
      </c>
      <c r="H11" s="9"/>
      <c r="I11" s="62"/>
      <c r="J11" s="9"/>
      <c r="K11" s="9"/>
      <c r="L11" s="58" t="s">
        <v>2</v>
      </c>
      <c r="M11" s="5" t="s">
        <v>17</v>
      </c>
      <c r="N11" s="9"/>
      <c r="O11" s="62"/>
      <c r="S11" s="4"/>
      <c r="T11" s="15"/>
      <c r="U11" s="15"/>
      <c r="V11" s="15"/>
      <c r="W11" s="16"/>
      <c r="X11" s="15"/>
      <c r="Y11" s="15"/>
    </row>
    <row r="12" spans="1:26" ht="15" thickBot="1">
      <c r="A12" s="65"/>
      <c r="B12" s="66"/>
      <c r="C12" s="63"/>
      <c r="D12" s="8" t="s">
        <v>2</v>
      </c>
      <c r="E12" s="8" t="s">
        <v>2</v>
      </c>
      <c r="F12" s="63"/>
      <c r="G12" s="17" t="s">
        <v>17</v>
      </c>
      <c r="H12" s="18"/>
      <c r="I12" s="63"/>
      <c r="J12" s="18"/>
      <c r="K12" s="18"/>
      <c r="L12" s="18"/>
      <c r="M12" s="18"/>
      <c r="N12" s="18"/>
      <c r="O12" s="63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56" t="s">
        <v>62</v>
      </c>
      <c r="C13" s="55" t="s">
        <v>54</v>
      </c>
      <c r="D13" s="20">
        <v>58554.41</v>
      </c>
      <c r="E13" s="20">
        <v>3318.35</v>
      </c>
      <c r="F13" s="52">
        <f>(D13-E13)/E13</f>
        <v>16.645640152485424</v>
      </c>
      <c r="G13" s="20">
        <v>12576</v>
      </c>
      <c r="H13" s="21">
        <v>186</v>
      </c>
      <c r="I13" s="54">
        <f>G13/H13</f>
        <v>67.612903225806448</v>
      </c>
      <c r="J13" s="21">
        <v>15</v>
      </c>
      <c r="K13" s="21">
        <v>1</v>
      </c>
      <c r="L13" s="20">
        <v>69217.600000000006</v>
      </c>
      <c r="M13" s="20">
        <v>14781</v>
      </c>
      <c r="N13" s="22">
        <v>42965</v>
      </c>
      <c r="O13" s="23" t="s">
        <v>27</v>
      </c>
      <c r="Q13" s="24"/>
      <c r="T13" s="15"/>
      <c r="U13" s="15"/>
      <c r="V13" s="15"/>
      <c r="W13" s="16"/>
      <c r="X13" s="15"/>
      <c r="Y13" s="15"/>
      <c r="Z13" s="16"/>
    </row>
    <row r="14" spans="1:26" ht="25.2" customHeight="1">
      <c r="A14" s="56">
        <v>2</v>
      </c>
      <c r="B14" s="56">
        <v>1</v>
      </c>
      <c r="C14" s="60" t="s">
        <v>51</v>
      </c>
      <c r="D14" s="54">
        <v>39864.870000000003</v>
      </c>
      <c r="E14" s="54">
        <v>62868.4</v>
      </c>
      <c r="F14" s="52">
        <f>(D14-E14)/E14</f>
        <v>-0.36589972068638615</v>
      </c>
      <c r="G14" s="54">
        <v>6551</v>
      </c>
      <c r="H14" s="50">
        <v>102</v>
      </c>
      <c r="I14" s="50">
        <f>G14/H14</f>
        <v>64.225490196078425</v>
      </c>
      <c r="J14" s="50">
        <v>12</v>
      </c>
      <c r="K14" s="50">
        <v>2</v>
      </c>
      <c r="L14" s="54">
        <v>172885.58</v>
      </c>
      <c r="M14" s="54">
        <v>30387</v>
      </c>
      <c r="N14" s="51">
        <v>42958</v>
      </c>
      <c r="O14" s="53" t="s">
        <v>33</v>
      </c>
      <c r="Q14" s="24"/>
      <c r="T14" s="15"/>
      <c r="U14" s="15"/>
      <c r="V14" s="15"/>
      <c r="W14" s="16"/>
      <c r="X14" s="15"/>
      <c r="Y14" s="15"/>
      <c r="Z14" s="16"/>
    </row>
    <row r="15" spans="1:26" ht="25.2" customHeight="1">
      <c r="A15" s="56">
        <v>3</v>
      </c>
      <c r="B15" s="56" t="s">
        <v>36</v>
      </c>
      <c r="C15" s="60" t="s">
        <v>64</v>
      </c>
      <c r="D15" s="54">
        <v>27343.81</v>
      </c>
      <c r="E15" s="54" t="s">
        <v>31</v>
      </c>
      <c r="F15" s="52" t="s">
        <v>31</v>
      </c>
      <c r="G15" s="54">
        <v>5022</v>
      </c>
      <c r="H15" s="50">
        <v>107</v>
      </c>
      <c r="I15" s="50">
        <f>G15/H15</f>
        <v>46.934579439252339</v>
      </c>
      <c r="J15" s="50">
        <v>14</v>
      </c>
      <c r="K15" s="50">
        <v>1</v>
      </c>
      <c r="L15" s="54">
        <v>27343.81</v>
      </c>
      <c r="M15" s="54">
        <v>5022</v>
      </c>
      <c r="N15" s="51">
        <v>42965</v>
      </c>
      <c r="O15" s="53" t="s">
        <v>28</v>
      </c>
      <c r="Q15" s="24"/>
      <c r="T15" s="15"/>
      <c r="U15" s="15"/>
      <c r="V15" s="15"/>
      <c r="W15" s="16"/>
      <c r="X15" s="15"/>
      <c r="Y15" s="15"/>
      <c r="Z15" s="16"/>
    </row>
    <row r="16" spans="1:26" ht="25.2" customHeight="1">
      <c r="A16" s="56">
        <v>4</v>
      </c>
      <c r="B16" s="56" t="s">
        <v>36</v>
      </c>
      <c r="C16" s="60" t="s">
        <v>61</v>
      </c>
      <c r="D16" s="54">
        <v>19191.66</v>
      </c>
      <c r="E16" s="54" t="s">
        <v>31</v>
      </c>
      <c r="F16" s="52" t="s">
        <v>31</v>
      </c>
      <c r="G16" s="54">
        <v>3245</v>
      </c>
      <c r="H16" s="50">
        <v>64</v>
      </c>
      <c r="I16" s="50">
        <f>G16/H16</f>
        <v>50.703125</v>
      </c>
      <c r="J16" s="50">
        <v>9</v>
      </c>
      <c r="K16" s="50">
        <v>1</v>
      </c>
      <c r="L16" s="54">
        <v>19191.66</v>
      </c>
      <c r="M16" s="54">
        <v>3245</v>
      </c>
      <c r="N16" s="51">
        <v>42965</v>
      </c>
      <c r="O16" s="53" t="s">
        <v>27</v>
      </c>
      <c r="Q16" s="24"/>
      <c r="T16" s="15"/>
      <c r="U16" s="15"/>
      <c r="V16" s="15"/>
      <c r="W16" s="16"/>
      <c r="X16" s="15"/>
      <c r="Y16" s="15"/>
      <c r="Z16" s="16"/>
    </row>
    <row r="17" spans="1:26" ht="25.2" customHeight="1">
      <c r="A17" s="56">
        <v>5</v>
      </c>
      <c r="B17" s="56">
        <v>2</v>
      </c>
      <c r="C17" s="55" t="s">
        <v>38</v>
      </c>
      <c r="D17" s="20">
        <v>15920.13</v>
      </c>
      <c r="E17" s="20">
        <v>26103.33</v>
      </c>
      <c r="F17" s="52">
        <f>(D17-E17)/E17</f>
        <v>-0.39011114673874947</v>
      </c>
      <c r="G17" s="20">
        <v>3496</v>
      </c>
      <c r="H17" s="50">
        <v>101</v>
      </c>
      <c r="I17" s="50">
        <f>G17/H17</f>
        <v>34.613861386138616</v>
      </c>
      <c r="J17" s="50">
        <v>16</v>
      </c>
      <c r="K17" s="50">
        <v>4</v>
      </c>
      <c r="L17" s="20">
        <v>267859.84000000003</v>
      </c>
      <c r="M17" s="20">
        <v>59252</v>
      </c>
      <c r="N17" s="51">
        <v>42944</v>
      </c>
      <c r="O17" s="53" t="s">
        <v>28</v>
      </c>
      <c r="Q17" s="24"/>
      <c r="T17" s="15"/>
      <c r="U17" s="15"/>
      <c r="V17" s="15"/>
      <c r="W17" s="16"/>
      <c r="X17" s="15"/>
      <c r="Y17" s="15"/>
      <c r="Z17" s="16"/>
    </row>
    <row r="18" spans="1:26" ht="25.2" customHeight="1">
      <c r="A18" s="56">
        <v>6</v>
      </c>
      <c r="B18" s="56" t="s">
        <v>36</v>
      </c>
      <c r="C18" s="55" t="s">
        <v>67</v>
      </c>
      <c r="D18" s="20">
        <v>11055.56</v>
      </c>
      <c r="E18" s="54" t="s">
        <v>31</v>
      </c>
      <c r="F18" s="52" t="s">
        <v>31</v>
      </c>
      <c r="G18" s="20">
        <v>2279</v>
      </c>
      <c r="H18" s="50">
        <v>83</v>
      </c>
      <c r="I18" s="50">
        <f>G18/H18</f>
        <v>27.457831325301203</v>
      </c>
      <c r="J18" s="50">
        <v>18</v>
      </c>
      <c r="K18" s="50">
        <v>1</v>
      </c>
      <c r="L18" s="54">
        <v>15557.65</v>
      </c>
      <c r="M18" s="20">
        <v>3434</v>
      </c>
      <c r="N18" s="51">
        <v>42965</v>
      </c>
      <c r="O18" s="53" t="s">
        <v>68</v>
      </c>
      <c r="Q18" s="24"/>
      <c r="T18" s="15"/>
      <c r="U18" s="15"/>
      <c r="V18" s="15"/>
      <c r="W18" s="16"/>
      <c r="X18" s="15"/>
      <c r="Y18" s="15"/>
      <c r="Z18" s="16"/>
    </row>
    <row r="19" spans="1:26" ht="25.2" customHeight="1">
      <c r="A19" s="56">
        <v>7</v>
      </c>
      <c r="B19" s="56">
        <v>4</v>
      </c>
      <c r="C19" s="55" t="s">
        <v>40</v>
      </c>
      <c r="D19" s="20">
        <v>9900.16</v>
      </c>
      <c r="E19" s="20">
        <v>12117.48</v>
      </c>
      <c r="F19" s="52">
        <f>(D19-E19)/E19</f>
        <v>-0.18298524115575185</v>
      </c>
      <c r="G19" s="20">
        <v>1668</v>
      </c>
      <c r="H19" s="50">
        <v>45</v>
      </c>
      <c r="I19" s="50">
        <f>G19/H19</f>
        <v>37.06666666666667</v>
      </c>
      <c r="J19" s="50">
        <v>8</v>
      </c>
      <c r="K19" s="50">
        <v>5</v>
      </c>
      <c r="L19" s="20">
        <v>236050.53</v>
      </c>
      <c r="M19" s="20">
        <v>42860</v>
      </c>
      <c r="N19" s="51">
        <v>42937</v>
      </c>
      <c r="O19" s="53" t="s">
        <v>33</v>
      </c>
      <c r="Q19" s="24"/>
      <c r="T19" s="15"/>
      <c r="U19" s="15"/>
      <c r="V19" s="15"/>
      <c r="W19" s="16"/>
      <c r="X19" s="15"/>
      <c r="Y19" s="15"/>
      <c r="Z19" s="16"/>
    </row>
    <row r="20" spans="1:26" ht="25.2" customHeight="1">
      <c r="A20" s="56">
        <v>8</v>
      </c>
      <c r="B20" s="56">
        <v>5</v>
      </c>
      <c r="C20" s="55" t="s">
        <v>35</v>
      </c>
      <c r="D20" s="20">
        <v>9668.85</v>
      </c>
      <c r="E20" s="20">
        <v>11669.670000000002</v>
      </c>
      <c r="F20" s="52">
        <f>(D20-E20)/E20</f>
        <v>-0.17145471979927462</v>
      </c>
      <c r="G20" s="20">
        <v>2008</v>
      </c>
      <c r="H20" s="50">
        <v>54</v>
      </c>
      <c r="I20" s="50">
        <f>G20/H20</f>
        <v>37.185185185185183</v>
      </c>
      <c r="J20" s="50">
        <v>8</v>
      </c>
      <c r="K20" s="50">
        <v>8</v>
      </c>
      <c r="L20" s="20">
        <v>837097.19</v>
      </c>
      <c r="M20" s="20">
        <v>175173</v>
      </c>
      <c r="N20" s="51">
        <v>42916</v>
      </c>
      <c r="O20" s="53" t="s">
        <v>32</v>
      </c>
      <c r="Q20" s="24"/>
      <c r="T20" s="15"/>
      <c r="U20" s="15"/>
      <c r="V20" s="15"/>
      <c r="W20" s="16"/>
      <c r="X20" s="15"/>
      <c r="Y20" s="15"/>
      <c r="Z20" s="16"/>
    </row>
    <row r="21" spans="1:26" ht="25.2" customHeight="1">
      <c r="A21" s="56">
        <v>9</v>
      </c>
      <c r="B21" s="56">
        <v>3</v>
      </c>
      <c r="C21" s="60" t="s">
        <v>52</v>
      </c>
      <c r="D21" s="54">
        <v>7971.15</v>
      </c>
      <c r="E21" s="54">
        <v>16356.26</v>
      </c>
      <c r="F21" s="52">
        <f>(D21-E21)/E21</f>
        <v>-0.51265448213711451</v>
      </c>
      <c r="G21" s="54">
        <v>1384</v>
      </c>
      <c r="H21" s="50">
        <v>65</v>
      </c>
      <c r="I21" s="50">
        <f>G21/H21</f>
        <v>21.292307692307691</v>
      </c>
      <c r="J21" s="50">
        <v>9</v>
      </c>
      <c r="K21" s="50">
        <v>2</v>
      </c>
      <c r="L21" s="54">
        <v>39165.620000000003</v>
      </c>
      <c r="M21" s="54">
        <v>7240</v>
      </c>
      <c r="N21" s="51">
        <v>42958</v>
      </c>
      <c r="O21" s="53" t="s">
        <v>53</v>
      </c>
      <c r="Q21" s="24"/>
      <c r="T21" s="15"/>
      <c r="U21" s="15"/>
      <c r="V21" s="15"/>
      <c r="W21" s="16"/>
      <c r="X21" s="15"/>
      <c r="Y21" s="15"/>
      <c r="Z21" s="16"/>
    </row>
    <row r="22" spans="1:26" ht="25.2" customHeight="1">
      <c r="A22" s="56">
        <v>10</v>
      </c>
      <c r="B22" s="56">
        <v>6</v>
      </c>
      <c r="C22" s="55" t="s">
        <v>42</v>
      </c>
      <c r="D22" s="20">
        <v>5240.84</v>
      </c>
      <c r="E22" s="20">
        <v>9092.35</v>
      </c>
      <c r="F22" s="52">
        <f>(D22-E22)/E22</f>
        <v>-0.42359895956490895</v>
      </c>
      <c r="G22" s="20">
        <v>872</v>
      </c>
      <c r="H22" s="50">
        <v>33</v>
      </c>
      <c r="I22" s="50">
        <f>G22/H22</f>
        <v>26.424242424242426</v>
      </c>
      <c r="J22" s="50">
        <v>7</v>
      </c>
      <c r="K22" s="50">
        <v>4</v>
      </c>
      <c r="L22" s="20">
        <v>106426.84</v>
      </c>
      <c r="M22" s="20">
        <v>18254</v>
      </c>
      <c r="N22" s="51">
        <v>42944</v>
      </c>
      <c r="O22" s="23" t="s">
        <v>27</v>
      </c>
      <c r="Q22" s="24"/>
      <c r="T22" s="15"/>
      <c r="U22" s="15"/>
      <c r="V22" s="15"/>
      <c r="W22" s="16"/>
      <c r="X22" s="15"/>
      <c r="Y22" s="15"/>
      <c r="Z22" s="16"/>
    </row>
    <row r="23" spans="1:26" ht="25.2" customHeight="1">
      <c r="A23" s="25"/>
      <c r="B23" s="25"/>
      <c r="C23" s="26" t="s">
        <v>30</v>
      </c>
      <c r="D23" s="27">
        <f>SUM(D13:D22)</f>
        <v>204711.44</v>
      </c>
      <c r="E23" s="27">
        <f>SUM(E13:E22)</f>
        <v>141525.84</v>
      </c>
      <c r="F23" s="28">
        <f>(D23-E23)/E23</f>
        <v>0.44645981256850342</v>
      </c>
      <c r="G23" s="27">
        <f>SUM(G13:G22)</f>
        <v>39101</v>
      </c>
      <c r="H23" s="29"/>
      <c r="I23" s="30"/>
      <c r="J23" s="29"/>
      <c r="K23" s="31"/>
      <c r="L23" s="32"/>
      <c r="M23" s="21"/>
      <c r="N23" s="33"/>
      <c r="O23" s="34"/>
      <c r="Q23" s="24"/>
      <c r="T23" s="15"/>
      <c r="U23" s="15"/>
      <c r="V23" s="15"/>
      <c r="W23" s="16"/>
      <c r="X23" s="15"/>
      <c r="Y23" s="15"/>
      <c r="Z23" s="16"/>
    </row>
    <row r="24" spans="1:26" ht="12" customHeight="1">
      <c r="A24" s="35"/>
      <c r="B24" s="35"/>
      <c r="C24" s="36"/>
      <c r="D24" s="37"/>
      <c r="E24" s="37"/>
      <c r="F24" s="37"/>
      <c r="G24" s="38"/>
      <c r="H24" s="39"/>
      <c r="I24" s="40"/>
      <c r="J24" s="39"/>
      <c r="K24" s="41"/>
      <c r="L24" s="37"/>
      <c r="M24" s="38"/>
      <c r="N24" s="42"/>
      <c r="O24" s="43"/>
      <c r="Q24" s="24"/>
      <c r="T24" s="15"/>
      <c r="U24" s="15"/>
      <c r="V24" s="15"/>
      <c r="W24" s="16"/>
      <c r="X24" s="15"/>
      <c r="Y24" s="15"/>
      <c r="Z24" s="16"/>
    </row>
    <row r="25" spans="1:26" ht="25.2" customHeight="1">
      <c r="A25" s="56">
        <v>11</v>
      </c>
      <c r="B25" s="56" t="s">
        <v>36</v>
      </c>
      <c r="C25" s="55" t="s">
        <v>66</v>
      </c>
      <c r="D25" s="20">
        <v>2570</v>
      </c>
      <c r="E25" s="54" t="s">
        <v>31</v>
      </c>
      <c r="F25" s="52" t="s">
        <v>31</v>
      </c>
      <c r="G25" s="20">
        <v>530</v>
      </c>
      <c r="H25" s="50">
        <v>5</v>
      </c>
      <c r="I25" s="50">
        <f>G25/H25</f>
        <v>106</v>
      </c>
      <c r="J25" s="50">
        <v>7</v>
      </c>
      <c r="K25" s="50">
        <v>1</v>
      </c>
      <c r="L25" s="20">
        <v>2570</v>
      </c>
      <c r="M25" s="20">
        <v>530</v>
      </c>
      <c r="N25" s="51">
        <v>42965</v>
      </c>
      <c r="O25" s="23" t="s">
        <v>47</v>
      </c>
      <c r="Q25" s="24"/>
      <c r="T25" s="15"/>
      <c r="U25" s="15"/>
      <c r="V25" s="15"/>
      <c r="W25" s="16"/>
      <c r="X25" s="15"/>
      <c r="Y25" s="15"/>
      <c r="Z25" s="16"/>
    </row>
    <row r="26" spans="1:26" ht="25.2" customHeight="1">
      <c r="A26" s="56">
        <v>12</v>
      </c>
      <c r="B26" s="56">
        <v>7</v>
      </c>
      <c r="C26" s="55" t="s">
        <v>43</v>
      </c>
      <c r="D26" s="20">
        <v>2553.9</v>
      </c>
      <c r="E26" s="20">
        <v>6542.39</v>
      </c>
      <c r="F26" s="52">
        <f>(D26-E26)/E26</f>
        <v>-0.60963806804546961</v>
      </c>
      <c r="G26" s="20">
        <v>445</v>
      </c>
      <c r="H26" s="50">
        <v>8</v>
      </c>
      <c r="I26" s="50">
        <f>G26/H26</f>
        <v>55.625</v>
      </c>
      <c r="J26" s="50">
        <v>6</v>
      </c>
      <c r="K26" s="50">
        <v>3</v>
      </c>
      <c r="L26" s="20">
        <v>40524.239999999998</v>
      </c>
      <c r="M26" s="20">
        <v>7469</v>
      </c>
      <c r="N26" s="51">
        <v>42951</v>
      </c>
      <c r="O26" s="23" t="s">
        <v>27</v>
      </c>
      <c r="Q26" s="24"/>
      <c r="T26" s="15"/>
      <c r="U26" s="15"/>
      <c r="V26" s="15"/>
      <c r="W26" s="16"/>
      <c r="X26" s="15"/>
      <c r="Y26" s="15"/>
      <c r="Z26" s="16"/>
    </row>
    <row r="27" spans="1:26" ht="25.2" customHeight="1">
      <c r="A27" s="56">
        <v>13</v>
      </c>
      <c r="B27" s="56">
        <v>8</v>
      </c>
      <c r="C27" s="55" t="s">
        <v>45</v>
      </c>
      <c r="D27" s="20">
        <v>1338</v>
      </c>
      <c r="E27" s="20">
        <v>4921</v>
      </c>
      <c r="F27" s="52">
        <f>(D27-E27)/E27</f>
        <v>-0.72810404389351757</v>
      </c>
      <c r="G27" s="20">
        <v>241</v>
      </c>
      <c r="H27" s="50">
        <v>9</v>
      </c>
      <c r="I27" s="50">
        <f>G27/H27</f>
        <v>26.777777777777779</v>
      </c>
      <c r="J27" s="50">
        <v>3</v>
      </c>
      <c r="K27" s="50">
        <v>3</v>
      </c>
      <c r="L27" s="20">
        <v>25706.989999999998</v>
      </c>
      <c r="M27" s="20">
        <v>4928</v>
      </c>
      <c r="N27" s="51">
        <v>42951</v>
      </c>
      <c r="O27" s="53" t="s">
        <v>32</v>
      </c>
      <c r="Q27" s="24"/>
      <c r="T27" s="15"/>
      <c r="U27" s="15"/>
      <c r="V27" s="15"/>
      <c r="W27" s="16"/>
      <c r="X27" s="15"/>
      <c r="Y27" s="15"/>
      <c r="Z27" s="16"/>
    </row>
    <row r="28" spans="1:26" ht="25.2" customHeight="1">
      <c r="A28" s="56">
        <v>14</v>
      </c>
      <c r="B28" s="56">
        <v>13</v>
      </c>
      <c r="C28" s="55" t="s">
        <v>37</v>
      </c>
      <c r="D28" s="54">
        <v>875.91</v>
      </c>
      <c r="E28" s="54">
        <v>915.95</v>
      </c>
      <c r="F28" s="52">
        <f>(D28-E28)/E28</f>
        <v>-4.3714176538020719E-2</v>
      </c>
      <c r="G28" s="54">
        <v>140</v>
      </c>
      <c r="H28" s="50">
        <v>6</v>
      </c>
      <c r="I28" s="50">
        <f>G28/H28</f>
        <v>23.333333333333332</v>
      </c>
      <c r="J28" s="50">
        <v>2</v>
      </c>
      <c r="K28" s="50">
        <v>6</v>
      </c>
      <c r="L28" s="54">
        <v>126993.71</v>
      </c>
      <c r="M28" s="54">
        <v>23077</v>
      </c>
      <c r="N28" s="48">
        <v>42930</v>
      </c>
      <c r="O28" s="23" t="s">
        <v>27</v>
      </c>
      <c r="Q28" s="24"/>
      <c r="T28" s="15"/>
      <c r="U28" s="15"/>
      <c r="V28" s="15"/>
      <c r="W28" s="16"/>
      <c r="X28" s="15"/>
      <c r="Y28" s="15"/>
      <c r="Z28" s="16"/>
    </row>
    <row r="29" spans="1:26" ht="25.2" customHeight="1">
      <c r="A29" s="56">
        <v>15</v>
      </c>
      <c r="B29" s="56">
        <v>14</v>
      </c>
      <c r="C29" s="55" t="s">
        <v>46</v>
      </c>
      <c r="D29" s="20">
        <v>702.3</v>
      </c>
      <c r="E29" s="20">
        <v>557.4</v>
      </c>
      <c r="F29" s="52">
        <f>(D29-E29)/E29</f>
        <v>0.25995694294940791</v>
      </c>
      <c r="G29" s="20">
        <v>178</v>
      </c>
      <c r="H29" s="50">
        <v>6</v>
      </c>
      <c r="I29" s="50">
        <f>G29/H29</f>
        <v>29.666666666666668</v>
      </c>
      <c r="J29" s="50">
        <v>3</v>
      </c>
      <c r="K29" s="50">
        <v>3</v>
      </c>
      <c r="L29" s="20">
        <v>5420.7</v>
      </c>
      <c r="M29" s="20">
        <v>1269</v>
      </c>
      <c r="N29" s="51">
        <v>42951</v>
      </c>
      <c r="O29" s="53" t="s">
        <v>47</v>
      </c>
      <c r="Q29" s="24"/>
      <c r="T29" s="15"/>
      <c r="U29" s="15"/>
      <c r="V29" s="15"/>
      <c r="W29" s="16"/>
      <c r="X29" s="15"/>
      <c r="Y29" s="15"/>
      <c r="Z29" s="16"/>
    </row>
    <row r="30" spans="1:26" ht="25.2" customHeight="1">
      <c r="A30" s="56">
        <v>16</v>
      </c>
      <c r="B30" s="56">
        <v>11</v>
      </c>
      <c r="C30" s="46" t="s">
        <v>44</v>
      </c>
      <c r="D30" s="54">
        <v>345.5</v>
      </c>
      <c r="E30" s="54">
        <v>2988.66</v>
      </c>
      <c r="F30" s="52">
        <f>(D30-E30)/E30</f>
        <v>-0.88439635154216267</v>
      </c>
      <c r="G30" s="54">
        <v>55</v>
      </c>
      <c r="H30" s="54">
        <v>3</v>
      </c>
      <c r="I30" s="54">
        <f>G30/H30</f>
        <v>18.333333333333332</v>
      </c>
      <c r="J30" s="54">
        <v>1</v>
      </c>
      <c r="K30" s="54">
        <v>3</v>
      </c>
      <c r="L30" s="54">
        <v>21174.51</v>
      </c>
      <c r="M30" s="54">
        <v>3949</v>
      </c>
      <c r="N30" s="51">
        <v>42951</v>
      </c>
      <c r="O30" s="53" t="s">
        <v>28</v>
      </c>
      <c r="Q30" s="24"/>
      <c r="T30" s="15"/>
      <c r="U30" s="15"/>
      <c r="V30" s="15"/>
      <c r="W30" s="16"/>
      <c r="X30" s="15"/>
      <c r="Y30" s="15"/>
      <c r="Z30" s="16"/>
    </row>
    <row r="31" spans="1:26" ht="25.2" customHeight="1">
      <c r="A31" s="56">
        <v>17</v>
      </c>
      <c r="B31" s="56">
        <v>12</v>
      </c>
      <c r="C31" s="55" t="s">
        <v>41</v>
      </c>
      <c r="D31" s="20">
        <v>280.89999999999998</v>
      </c>
      <c r="E31" s="20">
        <v>1859.99</v>
      </c>
      <c r="F31" s="52">
        <f>(D31-E31)/E31</f>
        <v>-0.84897768267571339</v>
      </c>
      <c r="G31" s="20">
        <v>51</v>
      </c>
      <c r="H31" s="50">
        <v>3</v>
      </c>
      <c r="I31" s="50">
        <f>G31/H31</f>
        <v>17</v>
      </c>
      <c r="J31" s="50">
        <v>1</v>
      </c>
      <c r="K31" s="50">
        <v>4</v>
      </c>
      <c r="L31" s="20">
        <v>49747.82</v>
      </c>
      <c r="M31" s="20">
        <v>9484</v>
      </c>
      <c r="N31" s="51">
        <v>42944</v>
      </c>
      <c r="O31" s="53" t="s">
        <v>28</v>
      </c>
      <c r="Q31" s="24"/>
      <c r="T31" s="15"/>
      <c r="U31" s="15"/>
      <c r="V31" s="15"/>
      <c r="W31" s="16"/>
      <c r="X31" s="15"/>
      <c r="Y31" s="15"/>
      <c r="Z31" s="16"/>
    </row>
    <row r="32" spans="1:26" ht="25.2" customHeight="1">
      <c r="A32" s="56">
        <v>18</v>
      </c>
      <c r="B32" s="56">
        <v>16</v>
      </c>
      <c r="C32" s="55" t="s">
        <v>55</v>
      </c>
      <c r="D32" s="20">
        <v>104.4</v>
      </c>
      <c r="E32" s="20">
        <v>84.6</v>
      </c>
      <c r="F32" s="47">
        <f>(D32-E32)/E32</f>
        <v>0.23404255319148951</v>
      </c>
      <c r="G32" s="20">
        <v>58</v>
      </c>
      <c r="H32" s="50">
        <v>3</v>
      </c>
      <c r="I32" s="54">
        <f>G32/H32</f>
        <v>19.333333333333332</v>
      </c>
      <c r="J32" s="50">
        <v>1</v>
      </c>
      <c r="K32" s="50" t="s">
        <v>31</v>
      </c>
      <c r="L32" s="20">
        <v>121953.84</v>
      </c>
      <c r="M32" s="20">
        <v>27377</v>
      </c>
      <c r="N32" s="51" t="s">
        <v>31</v>
      </c>
      <c r="O32" s="53" t="s">
        <v>27</v>
      </c>
      <c r="Q32" s="24"/>
      <c r="T32" s="15"/>
      <c r="U32" s="15"/>
      <c r="V32" s="15"/>
      <c r="W32" s="16"/>
      <c r="X32" s="15"/>
      <c r="Y32" s="15"/>
      <c r="Z32" s="16"/>
    </row>
    <row r="33" spans="1:26" ht="25.2" customHeight="1">
      <c r="A33" s="56">
        <v>19</v>
      </c>
      <c r="B33" s="56">
        <v>20</v>
      </c>
      <c r="C33" s="55" t="s">
        <v>50</v>
      </c>
      <c r="D33" s="54">
        <v>64.8</v>
      </c>
      <c r="E33" s="54">
        <v>12.6</v>
      </c>
      <c r="F33" s="52">
        <f>(D33-E33)/E33</f>
        <v>4.1428571428571423</v>
      </c>
      <c r="G33" s="54">
        <v>36</v>
      </c>
      <c r="H33" s="50">
        <v>3</v>
      </c>
      <c r="I33" s="50">
        <f>G33/H33</f>
        <v>12</v>
      </c>
      <c r="J33" s="50">
        <v>1</v>
      </c>
      <c r="K33" s="50" t="s">
        <v>31</v>
      </c>
      <c r="L33" s="54">
        <v>343992.6</v>
      </c>
      <c r="M33" s="54">
        <v>76048</v>
      </c>
      <c r="N33" s="51">
        <v>42433</v>
      </c>
      <c r="O33" s="53" t="s">
        <v>28</v>
      </c>
      <c r="Q33" s="24"/>
      <c r="T33" s="15"/>
      <c r="U33" s="15"/>
      <c r="V33" s="15"/>
      <c r="W33" s="16"/>
      <c r="X33" s="15"/>
      <c r="Y33" s="15"/>
      <c r="Z33" s="16"/>
    </row>
    <row r="34" spans="1:26" ht="25.2" customHeight="1">
      <c r="A34" s="56">
        <v>20</v>
      </c>
      <c r="B34" s="56" t="s">
        <v>31</v>
      </c>
      <c r="C34" s="55" t="s">
        <v>63</v>
      </c>
      <c r="D34" s="54">
        <v>57.6</v>
      </c>
      <c r="E34" s="54" t="s">
        <v>31</v>
      </c>
      <c r="F34" s="52" t="s">
        <v>31</v>
      </c>
      <c r="G34" s="54">
        <v>32</v>
      </c>
      <c r="H34" s="50">
        <v>3</v>
      </c>
      <c r="I34" s="50">
        <f>G34/H34</f>
        <v>10.666666666666666</v>
      </c>
      <c r="J34" s="50">
        <v>1</v>
      </c>
      <c r="K34" s="50" t="s">
        <v>31</v>
      </c>
      <c r="L34" s="54">
        <v>58037.41</v>
      </c>
      <c r="M34" s="54">
        <v>14224</v>
      </c>
      <c r="N34" s="51" t="s">
        <v>31</v>
      </c>
      <c r="O34" s="53" t="s">
        <v>27</v>
      </c>
      <c r="Q34" s="24"/>
      <c r="T34" s="15"/>
      <c r="U34" s="15"/>
      <c r="V34" s="15"/>
      <c r="W34" s="16"/>
      <c r="X34" s="15"/>
      <c r="Y34" s="15"/>
      <c r="Z34" s="16"/>
    </row>
    <row r="35" spans="1:26" ht="25.2" customHeight="1">
      <c r="A35" s="56">
        <v>21</v>
      </c>
      <c r="B35" s="56" t="s">
        <v>31</v>
      </c>
      <c r="C35" s="55" t="s">
        <v>65</v>
      </c>
      <c r="D35" s="54">
        <v>32.4</v>
      </c>
      <c r="E35" s="54" t="s">
        <v>31</v>
      </c>
      <c r="F35" s="52" t="s">
        <v>31</v>
      </c>
      <c r="G35" s="54">
        <v>18</v>
      </c>
      <c r="H35" s="50">
        <v>3</v>
      </c>
      <c r="I35" s="50">
        <f>G35/H35</f>
        <v>6</v>
      </c>
      <c r="J35" s="50">
        <v>1</v>
      </c>
      <c r="K35" s="50" t="s">
        <v>31</v>
      </c>
      <c r="L35" s="54">
        <v>24037.279999999999</v>
      </c>
      <c r="M35" s="54">
        <v>7126</v>
      </c>
      <c r="N35" s="51" t="s">
        <v>31</v>
      </c>
      <c r="O35" s="53" t="s">
        <v>28</v>
      </c>
      <c r="Q35" s="24"/>
      <c r="T35" s="15"/>
      <c r="U35" s="15"/>
      <c r="V35" s="15"/>
      <c r="W35" s="16"/>
      <c r="X35" s="15"/>
      <c r="Y35" s="15"/>
      <c r="Z35" s="16"/>
    </row>
    <row r="36" spans="1:26" ht="25.2" customHeight="1">
      <c r="A36" s="56">
        <v>22</v>
      </c>
      <c r="B36" s="56" t="s">
        <v>31</v>
      </c>
      <c r="C36" s="46" t="s">
        <v>60</v>
      </c>
      <c r="D36" s="54">
        <v>23</v>
      </c>
      <c r="E36" s="54" t="s">
        <v>31</v>
      </c>
      <c r="F36" s="52" t="s">
        <v>31</v>
      </c>
      <c r="G36" s="54">
        <v>13</v>
      </c>
      <c r="H36" s="54">
        <v>3</v>
      </c>
      <c r="I36" s="54">
        <f>G36/H36</f>
        <v>4.333333333333333</v>
      </c>
      <c r="J36" s="54">
        <v>1</v>
      </c>
      <c r="K36" s="50">
        <v>54</v>
      </c>
      <c r="L36" s="54">
        <v>492145.52999999991</v>
      </c>
      <c r="M36" s="54">
        <v>110535</v>
      </c>
      <c r="N36" s="49" t="s">
        <v>31</v>
      </c>
      <c r="O36" s="23" t="s">
        <v>32</v>
      </c>
      <c r="Q36" s="24"/>
      <c r="T36" s="15"/>
      <c r="U36" s="15"/>
      <c r="V36" s="15"/>
      <c r="W36" s="16"/>
      <c r="X36" s="15"/>
      <c r="Y36" s="15"/>
      <c r="Z36" s="16"/>
    </row>
    <row r="37" spans="1:26" ht="25.2" customHeight="1">
      <c r="A37" s="56">
        <v>23</v>
      </c>
      <c r="B37" s="56">
        <v>19</v>
      </c>
      <c r="C37" s="55" t="s">
        <v>39</v>
      </c>
      <c r="D37" s="54">
        <v>23</v>
      </c>
      <c r="E37" s="54">
        <v>18</v>
      </c>
      <c r="F37" s="67">
        <f>(D37-E37)/E37</f>
        <v>0.27777777777777779</v>
      </c>
      <c r="G37" s="68">
        <v>11</v>
      </c>
      <c r="H37" s="50">
        <v>2</v>
      </c>
      <c r="I37" s="50">
        <f>G37/H37</f>
        <v>5.5</v>
      </c>
      <c r="J37" s="50">
        <v>1</v>
      </c>
      <c r="K37" s="50">
        <v>25</v>
      </c>
      <c r="L37" s="54">
        <v>99298.47</v>
      </c>
      <c r="M37" s="68">
        <v>20206</v>
      </c>
      <c r="N37" s="51">
        <v>42797</v>
      </c>
      <c r="O37" s="53" t="s">
        <v>28</v>
      </c>
      <c r="Q37" s="24"/>
      <c r="T37" s="15"/>
      <c r="U37" s="15"/>
      <c r="V37" s="15"/>
      <c r="W37" s="16"/>
      <c r="X37" s="15"/>
      <c r="Y37" s="15"/>
      <c r="Z37" s="16"/>
    </row>
    <row r="38" spans="1:26" ht="25.2" customHeight="1">
      <c r="A38" s="25"/>
      <c r="B38" s="25"/>
      <c r="C38" s="26" t="s">
        <v>69</v>
      </c>
      <c r="D38" s="27">
        <f>SUM(D23:D37)</f>
        <v>213683.14999999997</v>
      </c>
      <c r="E38" s="27">
        <f>SUM(E23:E37)</f>
        <v>159426.43000000002</v>
      </c>
      <c r="F38" s="28">
        <f t="shared" ref="F38" si="0">(D38-E38)/E38</f>
        <v>0.34032449951993488</v>
      </c>
      <c r="G38" s="27">
        <f>SUM(G23:G37)</f>
        <v>40909</v>
      </c>
      <c r="H38" s="29"/>
      <c r="I38" s="30"/>
      <c r="J38" s="29"/>
      <c r="K38" s="31"/>
      <c r="L38" s="32"/>
      <c r="M38" s="44"/>
      <c r="N38" s="33"/>
      <c r="O38" s="45"/>
      <c r="R38" s="15"/>
      <c r="S38" s="15"/>
      <c r="T38" s="15"/>
      <c r="U38" s="16"/>
      <c r="V38" s="15"/>
      <c r="W38" s="15"/>
      <c r="X38" s="16"/>
    </row>
    <row r="40" spans="1:26">
      <c r="B40" s="24"/>
    </row>
    <row r="60" spans="1:26" ht="25.2" customHeight="1">
      <c r="A60" s="25"/>
      <c r="B60" s="25"/>
      <c r="C60" s="26" t="s">
        <v>34</v>
      </c>
      <c r="D60" s="27">
        <f>SUM(D36:D37)</f>
        <v>46</v>
      </c>
      <c r="E60" s="27">
        <f>SUM(E36:E37)</f>
        <v>18</v>
      </c>
      <c r="F60" s="28">
        <f>(D60-E60)/E60</f>
        <v>1.5555555555555556</v>
      </c>
      <c r="G60" s="27">
        <f>SUM(G36:G37)</f>
        <v>24</v>
      </c>
      <c r="H60" s="29"/>
      <c r="I60" s="30"/>
      <c r="J60" s="29"/>
      <c r="K60" s="31"/>
      <c r="L60" s="32"/>
      <c r="M60" s="21"/>
      <c r="N60" s="33"/>
      <c r="O60" s="34"/>
      <c r="Q60" s="24"/>
      <c r="T60" s="15"/>
      <c r="U60" s="15"/>
      <c r="V60" s="15"/>
      <c r="W60" s="16"/>
      <c r="X60" s="15"/>
      <c r="Y60" s="15"/>
      <c r="Z60" s="16"/>
    </row>
    <row r="61" spans="1:26" ht="11.25" customHeight="1">
      <c r="A61" s="35"/>
      <c r="B61" s="35"/>
      <c r="C61" s="36"/>
      <c r="D61" s="37"/>
      <c r="E61" s="37"/>
      <c r="F61" s="37"/>
      <c r="G61" s="38"/>
      <c r="H61" s="39"/>
      <c r="I61" s="40"/>
      <c r="J61" s="39"/>
      <c r="K61" s="41"/>
      <c r="L61" s="37"/>
      <c r="M61" s="38"/>
      <c r="N61" s="42"/>
      <c r="O61" s="43"/>
      <c r="Q61" s="24"/>
      <c r="T61" s="15"/>
      <c r="U61" s="15"/>
      <c r="V61" s="15"/>
      <c r="W61" s="16"/>
      <c r="X61" s="15"/>
      <c r="Y61" s="15"/>
      <c r="Z61" s="16"/>
    </row>
    <row r="68" spans="20:26" ht="12" customHeight="1">
      <c r="T68" s="15"/>
      <c r="U68" s="15"/>
      <c r="V68" s="15"/>
      <c r="W68" s="16"/>
      <c r="X68" s="15"/>
      <c r="Y68" s="15"/>
      <c r="Z68" s="16"/>
    </row>
  </sheetData>
  <sortState ref="A13:Z37">
    <sortCondition descending="1" ref="D13:D3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2017-08-21T13:09:23Z</dcterms:modified>
</cp:coreProperties>
</file>