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pjūtis\Savaitė\"/>
    </mc:Choice>
  </mc:AlternateContent>
  <bookViews>
    <workbookView xWindow="0" yWindow="0" windowWidth="23040" windowHeight="906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38" i="1" l="1"/>
  <c r="E38" i="1"/>
  <c r="D38" i="1"/>
  <c r="G23" i="1"/>
  <c r="E23" i="1"/>
  <c r="D23" i="1"/>
  <c r="I30" i="1"/>
  <c r="F30" i="1"/>
  <c r="F29" i="1" l="1"/>
  <c r="I34" i="1"/>
  <c r="F33" i="1" l="1"/>
  <c r="F21" i="1"/>
  <c r="F22" i="1"/>
  <c r="F31" i="1"/>
  <c r="F15" i="1"/>
  <c r="F13" i="1"/>
  <c r="I35" i="1"/>
  <c r="I32" i="1"/>
  <c r="I20" i="1"/>
  <c r="I25" i="1"/>
  <c r="G45" i="1" l="1"/>
  <c r="E45" i="1"/>
  <c r="D45" i="1"/>
  <c r="I33" i="1" l="1"/>
  <c r="F26" i="1"/>
  <c r="I15" i="1"/>
  <c r="I13" i="1"/>
  <c r="I31" i="1"/>
  <c r="I29" i="1"/>
  <c r="I22" i="1"/>
  <c r="I21" i="1"/>
  <c r="F19" i="1"/>
  <c r="F37" i="1" l="1"/>
  <c r="I19" i="1"/>
  <c r="F18" i="1"/>
  <c r="F36" i="1"/>
  <c r="I26" i="1"/>
  <c r="F14" i="1"/>
  <c r="F17" i="1" l="1"/>
  <c r="I18" i="1"/>
  <c r="I17" i="1" l="1"/>
  <c r="I14" i="1"/>
  <c r="F27" i="1"/>
  <c r="F28" i="1"/>
  <c r="I36" i="1" l="1"/>
  <c r="I28" i="1" l="1"/>
  <c r="I37" i="1"/>
  <c r="I27" i="1"/>
  <c r="F16" i="1" l="1"/>
  <c r="I16" i="1" l="1"/>
  <c r="F38" i="1" l="1"/>
  <c r="F23" i="1"/>
  <c r="F45" i="1"/>
</calcChain>
</file>

<file path=xl/sharedStrings.xml><?xml version="1.0" encoding="utf-8"?>
<sst xmlns="http://schemas.openxmlformats.org/spreadsheetml/2006/main" count="122" uniqueCount="75">
  <si>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</si>
  <si>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</si>
  <si>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</si>
  <si>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</si>
  <si>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</si>
  <si>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</si>
  <si>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</si>
  <si>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</si>
  <si>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</si>
  <si>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</si>
  <si>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</si>
  <si>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</si>
  <si>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</si>
  <si>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</si>
  <si>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</si>
  <si>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</si>
  <si>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</si>
  <si>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</si>
  <si>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</si>
  <si>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</si>
  <si>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</si>
  <si>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</si>
  <si>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</si>
  <si>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</si>
  <si>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</si>
  <si>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</si>
  <si>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</si>
  <si>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</si>
  <si>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</si>
  <si>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</si>
  <si>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</si>
  <si>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</si>
  <si>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</si>
  <si>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</si>
  <si>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</si>
  <si>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</si>
  <si>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ACME Film / SONY</t>
  </si>
  <si>
    <t>N</t>
  </si>
  <si>
    <t>Emlija iš Laisvės alėjos</t>
  </si>
  <si>
    <t>Lemtinga pagunda (The Beguiled)</t>
  </si>
  <si>
    <t>P</t>
  </si>
  <si>
    <t>Ratai 3 (Cars 3)</t>
  </si>
  <si>
    <t>Preview</t>
  </si>
  <si>
    <t>Liūtas (Lion)</t>
  </si>
  <si>
    <t>Diunkerkas (Dunkirk)</t>
  </si>
  <si>
    <t>Žmogus-voras: grįžimas namo(Spiderman Homecoming)</t>
  </si>
  <si>
    <t xml:space="preserve">Valerianas ir tūkstančio planetų miestas (Valerian and the City of a Thousand Planets)
</t>
  </si>
  <si>
    <t xml:space="preserve">ACME Film </t>
  </si>
  <si>
    <t>Amitvylio siaubas: Pabudimas (Amityville: The Awakening)</t>
  </si>
  <si>
    <t>Atominė blondinė (Atominė blondinė)</t>
  </si>
  <si>
    <t>August 4-10</t>
  </si>
  <si>
    <t>Rugpjūčio 4-10 d.</t>
  </si>
  <si>
    <t>Vėjų upė (Wind river)</t>
  </si>
  <si>
    <t>Kai šėlsta mamos (Fun Mom Dinner)</t>
  </si>
  <si>
    <t>Beatričės bučinys (Sage femme)</t>
  </si>
  <si>
    <t>A-one films</t>
  </si>
  <si>
    <t xml:space="preserve">Normas, lokys iš šiaurės (Norm of the North Normas)
</t>
  </si>
  <si>
    <t xml:space="preserve">Anabelė 2 (Annabelle: Creation)
</t>
  </si>
  <si>
    <t>Tamsusis bokštas (Dark Tower)</t>
  </si>
  <si>
    <t>Kung Fu Panda 3</t>
  </si>
  <si>
    <t>August 11-17 Lithuanian top</t>
  </si>
  <si>
    <t>Rugpjūčio 11-17 d. Lietuvos kino teatruose rodytų filmų topas</t>
  </si>
  <si>
    <t>August 11-17</t>
  </si>
  <si>
    <t>Rugpjūčio 11-17 d.</t>
  </si>
  <si>
    <t>Dovanoju širdį (Réparer les vivants)</t>
  </si>
  <si>
    <t>Kino Pasaka</t>
  </si>
  <si>
    <t>Emoji Filmas (Emoji)</t>
  </si>
  <si>
    <t>Robinson Crusoe</t>
  </si>
  <si>
    <t>Zootropolis (Zootopia)</t>
  </si>
  <si>
    <t>N/11</t>
  </si>
  <si>
    <t>N/18</t>
  </si>
  <si>
    <t>Dainuok (Sing)</t>
  </si>
  <si>
    <t>Stebuklų šalis: Urfino Džiuso ir mergaitės Elės nuotykiai (Urfin and His Wooden Soldiers )</t>
  </si>
  <si>
    <t>Best Film</t>
  </si>
  <si>
    <t>Total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</si>
</sst>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72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</cellXfs>
  <cellStyles count="21">
    <cellStyle name="Comma 2" xfId="9"/>
    <cellStyle name="Įprastas 2" xfId="14"/>
    <cellStyle name="Įprastas 2 2" xfId="20"/>
    <cellStyle name="Įprastas 3" xfId="15"/>
    <cellStyle name="Normal" xfId="0" builtinId="0"/>
    <cellStyle name="Normal 10" xfId="18"/>
    <cellStyle name="Normal 11" xfId="19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zoomScale="70" zoomScaleNormal="70" workbookViewId="0">
      <selection activeCell="S34" sqref="S34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8"/>
      <c r="B5" s="68"/>
      <c r="C5" s="65" t="s">
        <v>0</v>
      </c>
      <c r="D5" s="3"/>
      <c r="E5" s="3"/>
      <c r="F5" s="65" t="s">
        <v>3</v>
      </c>
      <c r="G5" s="3"/>
      <c r="H5" s="65" t="s">
        <v>5</v>
      </c>
      <c r="I5" s="65" t="s">
        <v>6</v>
      </c>
      <c r="J5" s="65" t="s">
        <v>7</v>
      </c>
      <c r="K5" s="65" t="s">
        <v>8</v>
      </c>
      <c r="L5" s="65" t="s">
        <v>10</v>
      </c>
      <c r="M5" s="65" t="s">
        <v>9</v>
      </c>
      <c r="N5" s="65" t="s">
        <v>11</v>
      </c>
      <c r="O5" s="65" t="s">
        <v>12</v>
      </c>
      <c r="T5" s="4"/>
      <c r="U5" s="4"/>
      <c r="V5" s="4"/>
      <c r="X5" s="4"/>
      <c r="Y5" s="4"/>
    </row>
    <row r="6" spans="1:26">
      <c r="A6" s="69"/>
      <c r="B6" s="69"/>
      <c r="C6" s="66"/>
      <c r="D6" s="5" t="s">
        <v>62</v>
      </c>
      <c r="E6" s="5" t="s">
        <v>50</v>
      </c>
      <c r="F6" s="66"/>
      <c r="G6" s="5" t="s">
        <v>62</v>
      </c>
      <c r="H6" s="66"/>
      <c r="I6" s="66"/>
      <c r="J6" s="66"/>
      <c r="K6" s="66"/>
      <c r="L6" s="66"/>
      <c r="M6" s="66"/>
      <c r="N6" s="66"/>
      <c r="O6" s="66"/>
      <c r="S6" s="4"/>
      <c r="T6" s="4"/>
      <c r="U6" s="4"/>
      <c r="V6" s="4"/>
      <c r="X6" s="4"/>
      <c r="Y6" s="4"/>
    </row>
    <row r="7" spans="1:26">
      <c r="A7" s="69"/>
      <c r="B7" s="69"/>
      <c r="C7" s="66"/>
      <c r="D7" s="5" t="s">
        <v>1</v>
      </c>
      <c r="E7" s="5" t="s">
        <v>1</v>
      </c>
      <c r="F7" s="66"/>
      <c r="G7" s="5" t="s">
        <v>4</v>
      </c>
      <c r="H7" s="66"/>
      <c r="I7" s="66"/>
      <c r="J7" s="66"/>
      <c r="K7" s="66"/>
      <c r="L7" s="66"/>
      <c r="M7" s="66"/>
      <c r="N7" s="66"/>
      <c r="O7" s="66"/>
      <c r="S7" s="4"/>
      <c r="T7" s="4"/>
      <c r="U7" s="6"/>
      <c r="V7" s="7"/>
      <c r="X7" s="4"/>
      <c r="Y7" s="4"/>
    </row>
    <row r="8" spans="1:26" ht="18" customHeight="1" thickBot="1">
      <c r="A8" s="70"/>
      <c r="B8" s="70"/>
      <c r="C8" s="67"/>
      <c r="D8" s="8" t="s">
        <v>2</v>
      </c>
      <c r="E8" s="8" t="s">
        <v>2</v>
      </c>
      <c r="F8" s="67"/>
      <c r="G8" s="9"/>
      <c r="H8" s="67"/>
      <c r="I8" s="67"/>
      <c r="J8" s="67"/>
      <c r="K8" s="67"/>
      <c r="L8" s="67"/>
      <c r="M8" s="67"/>
      <c r="N8" s="67"/>
      <c r="O8" s="67"/>
      <c r="S8" s="4"/>
      <c r="T8" s="4"/>
      <c r="U8" s="6"/>
      <c r="V8" s="7"/>
      <c r="W8" s="10"/>
      <c r="X8" s="11"/>
      <c r="Y8" s="12"/>
    </row>
    <row r="9" spans="1:26" ht="15" customHeight="1">
      <c r="A9" s="68"/>
      <c r="B9" s="68"/>
      <c r="C9" s="65" t="s">
        <v>13</v>
      </c>
      <c r="D9" s="3"/>
      <c r="E9" s="13"/>
      <c r="F9" s="65" t="s">
        <v>15</v>
      </c>
      <c r="G9" s="14"/>
      <c r="H9" s="61" t="s">
        <v>18</v>
      </c>
      <c r="I9" s="65" t="s">
        <v>29</v>
      </c>
      <c r="J9" s="3" t="s">
        <v>19</v>
      </c>
      <c r="K9" s="3" t="s">
        <v>20</v>
      </c>
      <c r="L9" s="59" t="s">
        <v>22</v>
      </c>
      <c r="M9" s="3" t="s">
        <v>23</v>
      </c>
      <c r="N9" s="3" t="s">
        <v>24</v>
      </c>
      <c r="O9" s="65" t="s">
        <v>26</v>
      </c>
      <c r="S9" s="4"/>
      <c r="T9" s="4"/>
      <c r="U9" s="15"/>
      <c r="V9" s="7"/>
      <c r="W9" s="10"/>
      <c r="X9" s="11"/>
      <c r="Y9" s="12"/>
    </row>
    <row r="10" spans="1:26" ht="21.6">
      <c r="A10" s="69"/>
      <c r="B10" s="69"/>
      <c r="C10" s="66"/>
      <c r="D10" s="5" t="s">
        <v>63</v>
      </c>
      <c r="E10" s="5" t="s">
        <v>51</v>
      </c>
      <c r="F10" s="66"/>
      <c r="G10" s="5" t="s">
        <v>63</v>
      </c>
      <c r="H10" s="5" t="s">
        <v>17</v>
      </c>
      <c r="I10" s="66"/>
      <c r="J10" s="5" t="s">
        <v>17</v>
      </c>
      <c r="K10" s="5" t="s">
        <v>21</v>
      </c>
      <c r="L10" s="60" t="s">
        <v>14</v>
      </c>
      <c r="M10" s="5" t="s">
        <v>16</v>
      </c>
      <c r="N10" s="5" t="s">
        <v>25</v>
      </c>
      <c r="O10" s="66"/>
      <c r="S10" s="4"/>
      <c r="T10" s="4"/>
      <c r="U10" s="15"/>
      <c r="V10" s="4"/>
      <c r="W10" s="10"/>
      <c r="X10" s="11"/>
      <c r="Y10" s="12"/>
    </row>
    <row r="11" spans="1:26">
      <c r="A11" s="69"/>
      <c r="B11" s="69"/>
      <c r="C11" s="66"/>
      <c r="D11" s="5" t="s">
        <v>14</v>
      </c>
      <c r="E11" s="5" t="s">
        <v>14</v>
      </c>
      <c r="F11" s="66"/>
      <c r="G11" s="13" t="s">
        <v>16</v>
      </c>
      <c r="H11" s="9"/>
      <c r="I11" s="66"/>
      <c r="J11" s="9"/>
      <c r="K11" s="9"/>
      <c r="L11" s="60" t="s">
        <v>2</v>
      </c>
      <c r="M11" s="5" t="s">
        <v>17</v>
      </c>
      <c r="N11" s="9"/>
      <c r="O11" s="66"/>
      <c r="S11" s="4"/>
      <c r="T11" s="15"/>
      <c r="U11" s="15"/>
      <c r="V11" s="15"/>
      <c r="W11" s="16"/>
      <c r="X11" s="15"/>
      <c r="Y11" s="15"/>
    </row>
    <row r="12" spans="1:26" ht="15" thickBot="1">
      <c r="A12" s="69"/>
      <c r="B12" s="70"/>
      <c r="C12" s="67"/>
      <c r="D12" s="8" t="s">
        <v>2</v>
      </c>
      <c r="E12" s="8" t="s">
        <v>2</v>
      </c>
      <c r="F12" s="67"/>
      <c r="G12" s="17" t="s">
        <v>17</v>
      </c>
      <c r="H12" s="18"/>
      <c r="I12" s="67"/>
      <c r="J12" s="18"/>
      <c r="K12" s="18"/>
      <c r="L12" s="18"/>
      <c r="M12" s="18"/>
      <c r="N12" s="18"/>
      <c r="O12" s="67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58" t="s">
        <v>69</v>
      </c>
      <c r="C13" s="64" t="s">
        <v>57</v>
      </c>
      <c r="D13" s="56">
        <v>122782.71</v>
      </c>
      <c r="E13" s="56">
        <v>3316.4</v>
      </c>
      <c r="F13" s="54">
        <f>(D13-E13)/E13</f>
        <v>36.022889277529856</v>
      </c>
      <c r="G13" s="56">
        <v>21628</v>
      </c>
      <c r="H13" s="22">
        <v>281</v>
      </c>
      <c r="I13" s="22">
        <f>G13/H13</f>
        <v>76.967971530249116</v>
      </c>
      <c r="J13" s="22">
        <v>14</v>
      </c>
      <c r="K13" s="22">
        <v>1</v>
      </c>
      <c r="L13" s="56">
        <v>126099.12</v>
      </c>
      <c r="M13" s="56">
        <v>22240</v>
      </c>
      <c r="N13" s="23">
        <v>42958</v>
      </c>
      <c r="O13" s="24" t="s">
        <v>33</v>
      </c>
      <c r="Q13" s="25"/>
      <c r="T13" s="15"/>
      <c r="U13" s="15"/>
      <c r="V13" s="15"/>
      <c r="W13" s="16"/>
      <c r="X13" s="15"/>
      <c r="Y13" s="15"/>
      <c r="Z13" s="16"/>
    </row>
    <row r="14" spans="1:26" ht="25.2" customHeight="1">
      <c r="A14" s="58">
        <v>2</v>
      </c>
      <c r="B14" s="58">
        <v>1</v>
      </c>
      <c r="C14" s="57" t="s">
        <v>41</v>
      </c>
      <c r="D14" s="20">
        <v>54459.8</v>
      </c>
      <c r="E14" s="20">
        <v>73974.960000000006</v>
      </c>
      <c r="F14" s="54">
        <f>(D14-E14)/E14</f>
        <v>-0.26380764518155875</v>
      </c>
      <c r="G14" s="20">
        <v>12161</v>
      </c>
      <c r="H14" s="52">
        <v>459</v>
      </c>
      <c r="I14" s="52">
        <f>G14/H14</f>
        <v>26.494553376906318</v>
      </c>
      <c r="J14" s="52">
        <v>23</v>
      </c>
      <c r="K14" s="52">
        <v>3</v>
      </c>
      <c r="L14" s="20">
        <v>251939.71</v>
      </c>
      <c r="M14" s="20">
        <v>55756</v>
      </c>
      <c r="N14" s="53">
        <v>42944</v>
      </c>
      <c r="O14" s="55" t="s">
        <v>28</v>
      </c>
      <c r="Q14" s="25"/>
      <c r="T14" s="15"/>
      <c r="U14" s="15"/>
      <c r="V14" s="15"/>
      <c r="W14" s="16"/>
      <c r="X14" s="15"/>
      <c r="Y14" s="15"/>
      <c r="Z14" s="16"/>
    </row>
    <row r="15" spans="1:26" ht="25.2" customHeight="1">
      <c r="A15" s="58">
        <v>3</v>
      </c>
      <c r="B15" s="62" t="s">
        <v>70</v>
      </c>
      <c r="C15" s="64" t="s">
        <v>58</v>
      </c>
      <c r="D15" s="56">
        <v>30030.85</v>
      </c>
      <c r="E15" s="56">
        <v>232.02</v>
      </c>
      <c r="F15" s="54">
        <f>(D15-E15)/E15</f>
        <v>128.43216102060165</v>
      </c>
      <c r="G15" s="56">
        <v>5598</v>
      </c>
      <c r="H15" s="52">
        <v>269</v>
      </c>
      <c r="I15" s="52">
        <f>G15/H15</f>
        <v>20.810408921933085</v>
      </c>
      <c r="J15" s="52">
        <v>14</v>
      </c>
      <c r="K15" s="52">
        <v>1</v>
      </c>
      <c r="L15" s="56">
        <v>30262.87</v>
      </c>
      <c r="M15" s="56">
        <v>5640</v>
      </c>
      <c r="N15" s="53">
        <v>42958</v>
      </c>
      <c r="O15" s="55" t="s">
        <v>36</v>
      </c>
      <c r="Q15" s="25"/>
      <c r="T15" s="15"/>
      <c r="U15" s="15"/>
      <c r="V15" s="15"/>
      <c r="W15" s="16"/>
      <c r="X15" s="15"/>
      <c r="Y15" s="15"/>
      <c r="Z15" s="16"/>
    </row>
    <row r="16" spans="1:26" ht="25.2" customHeight="1">
      <c r="A16" s="58">
        <v>4</v>
      </c>
      <c r="B16" s="58">
        <v>4</v>
      </c>
      <c r="C16" s="57" t="s">
        <v>35</v>
      </c>
      <c r="D16" s="20">
        <v>24938.109999999997</v>
      </c>
      <c r="E16" s="20">
        <v>27969.239999999998</v>
      </c>
      <c r="F16" s="54">
        <f>(D16-E16)/E16</f>
        <v>-0.10837369910659</v>
      </c>
      <c r="G16" s="20">
        <v>5374</v>
      </c>
      <c r="H16" s="52">
        <v>196</v>
      </c>
      <c r="I16" s="52">
        <f>G16/H16</f>
        <v>27.418367346938776</v>
      </c>
      <c r="J16" s="52">
        <v>10</v>
      </c>
      <c r="K16" s="52">
        <v>7</v>
      </c>
      <c r="L16" s="20">
        <v>827428.34</v>
      </c>
      <c r="M16" s="20">
        <v>173165</v>
      </c>
      <c r="N16" s="53">
        <v>42916</v>
      </c>
      <c r="O16" s="55" t="s">
        <v>32</v>
      </c>
      <c r="Q16" s="25"/>
      <c r="T16" s="15"/>
      <c r="U16" s="15"/>
      <c r="V16" s="15"/>
      <c r="W16" s="16"/>
      <c r="X16" s="15"/>
      <c r="Y16" s="15"/>
      <c r="Z16" s="16"/>
    </row>
    <row r="17" spans="1:26" ht="25.2" customHeight="1">
      <c r="A17" s="58">
        <v>5</v>
      </c>
      <c r="B17" s="58">
        <v>2</v>
      </c>
      <c r="C17" s="57" t="s">
        <v>44</v>
      </c>
      <c r="D17" s="20">
        <v>24667.57</v>
      </c>
      <c r="E17" s="20">
        <v>33702.620000000003</v>
      </c>
      <c r="F17" s="54">
        <f>(D17-E17)/E17</f>
        <v>-0.26808153194024686</v>
      </c>
      <c r="G17" s="20">
        <v>4454</v>
      </c>
      <c r="H17" s="52">
        <v>151</v>
      </c>
      <c r="I17" s="52">
        <f>G17/H17</f>
        <v>29.496688741721854</v>
      </c>
      <c r="J17" s="52">
        <v>7</v>
      </c>
      <c r="K17" s="52">
        <v>4</v>
      </c>
      <c r="L17" s="20">
        <v>226150.36</v>
      </c>
      <c r="M17" s="20">
        <v>41192</v>
      </c>
      <c r="N17" s="53">
        <v>42937</v>
      </c>
      <c r="O17" s="55" t="s">
        <v>33</v>
      </c>
      <c r="Q17" s="25"/>
      <c r="T17" s="15"/>
      <c r="U17" s="15"/>
      <c r="V17" s="15"/>
      <c r="W17" s="16"/>
      <c r="X17" s="15"/>
      <c r="Y17" s="15"/>
      <c r="Z17" s="16"/>
    </row>
    <row r="18" spans="1:26" ht="25.2" customHeight="1">
      <c r="A18" s="58">
        <v>6</v>
      </c>
      <c r="B18" s="62">
        <v>3</v>
      </c>
      <c r="C18" s="57" t="s">
        <v>46</v>
      </c>
      <c r="D18" s="20">
        <v>17492.689999999999</v>
      </c>
      <c r="E18" s="20">
        <v>29129.4</v>
      </c>
      <c r="F18" s="54">
        <f>(D18-E18)/E18</f>
        <v>-0.39948333985595319</v>
      </c>
      <c r="G18" s="20">
        <v>3138</v>
      </c>
      <c r="H18" s="52">
        <v>151</v>
      </c>
      <c r="I18" s="52">
        <f>G18/H18</f>
        <v>20.781456953642383</v>
      </c>
      <c r="J18" s="52">
        <v>0</v>
      </c>
      <c r="K18" s="52">
        <v>3</v>
      </c>
      <c r="L18" s="20">
        <v>100891.59</v>
      </c>
      <c r="M18" s="20">
        <v>17316</v>
      </c>
      <c r="N18" s="53">
        <v>42944</v>
      </c>
      <c r="O18" s="55" t="s">
        <v>47</v>
      </c>
      <c r="Q18" s="25"/>
      <c r="T18" s="15"/>
      <c r="U18" s="15"/>
      <c r="V18" s="15"/>
      <c r="W18" s="16"/>
      <c r="X18" s="15"/>
      <c r="Y18" s="15"/>
      <c r="Z18" s="16"/>
    </row>
    <row r="19" spans="1:26" ht="25.2" customHeight="1">
      <c r="A19" s="58">
        <v>7</v>
      </c>
      <c r="B19" s="58">
        <v>5</v>
      </c>
      <c r="C19" s="57" t="s">
        <v>49</v>
      </c>
      <c r="D19" s="20">
        <v>13915.89</v>
      </c>
      <c r="E19" s="20">
        <v>22497.85</v>
      </c>
      <c r="F19" s="49">
        <f>(D19-E19)/E19</f>
        <v>-0.38145689476994465</v>
      </c>
      <c r="G19" s="20">
        <v>2574</v>
      </c>
      <c r="H19" s="52">
        <v>104</v>
      </c>
      <c r="I19" s="52">
        <f>G19/H19</f>
        <v>24.75</v>
      </c>
      <c r="J19" s="52">
        <v>8</v>
      </c>
      <c r="K19" s="52">
        <v>2</v>
      </c>
      <c r="L19" s="20">
        <v>37103.94</v>
      </c>
      <c r="M19" s="20">
        <v>6826</v>
      </c>
      <c r="N19" s="53">
        <v>42951</v>
      </c>
      <c r="O19" s="55" t="s">
        <v>47</v>
      </c>
      <c r="Q19" s="25"/>
      <c r="T19" s="15"/>
      <c r="U19" s="15"/>
      <c r="V19" s="15"/>
      <c r="W19" s="16"/>
      <c r="X19" s="15"/>
      <c r="Y19" s="15"/>
      <c r="Z19" s="16"/>
    </row>
    <row r="20" spans="1:26" ht="25.2" customHeight="1">
      <c r="A20" s="58">
        <v>8</v>
      </c>
      <c r="B20" s="58" t="s">
        <v>40</v>
      </c>
      <c r="C20" s="57" t="s">
        <v>66</v>
      </c>
      <c r="D20" s="56">
        <v>10663.19</v>
      </c>
      <c r="E20" s="56" t="s">
        <v>31</v>
      </c>
      <c r="F20" s="54" t="s">
        <v>31</v>
      </c>
      <c r="G20" s="56">
        <v>2205</v>
      </c>
      <c r="H20" s="52">
        <v>22</v>
      </c>
      <c r="I20" s="56">
        <f>G20/H20</f>
        <v>100.22727272727273</v>
      </c>
      <c r="J20" s="52">
        <v>6</v>
      </c>
      <c r="K20" s="52">
        <v>0</v>
      </c>
      <c r="L20" s="56">
        <v>10663.19</v>
      </c>
      <c r="M20" s="56">
        <v>2205</v>
      </c>
      <c r="N20" s="53" t="s">
        <v>42</v>
      </c>
      <c r="O20" s="55" t="s">
        <v>27</v>
      </c>
      <c r="Q20" s="25"/>
      <c r="T20" s="15"/>
      <c r="U20" s="15"/>
      <c r="V20" s="15"/>
      <c r="W20" s="16"/>
      <c r="X20" s="15"/>
      <c r="Y20" s="15"/>
      <c r="Z20" s="16"/>
    </row>
    <row r="21" spans="1:26" ht="25.2" customHeight="1">
      <c r="A21" s="58">
        <v>9</v>
      </c>
      <c r="B21" s="58">
        <v>8</v>
      </c>
      <c r="C21" s="57" t="s">
        <v>52</v>
      </c>
      <c r="D21" s="56">
        <v>10033.84</v>
      </c>
      <c r="E21" s="56">
        <v>14335.15</v>
      </c>
      <c r="F21" s="54">
        <f>(D21-E21)/E21</f>
        <v>-0.30005336532927801</v>
      </c>
      <c r="G21" s="56">
        <v>1869</v>
      </c>
      <c r="H21" s="52">
        <v>106</v>
      </c>
      <c r="I21" s="52">
        <f>G21/H21</f>
        <v>17.632075471698112</v>
      </c>
      <c r="J21" s="52">
        <v>11</v>
      </c>
      <c r="K21" s="52">
        <v>2</v>
      </c>
      <c r="L21" s="56">
        <v>24368.989999999998</v>
      </c>
      <c r="M21" s="56">
        <v>4687</v>
      </c>
      <c r="N21" s="53">
        <v>42951</v>
      </c>
      <c r="O21" s="55" t="s">
        <v>32</v>
      </c>
      <c r="Q21" s="25"/>
      <c r="T21" s="15"/>
      <c r="U21" s="15"/>
      <c r="V21" s="15"/>
      <c r="W21" s="16"/>
      <c r="X21" s="15"/>
      <c r="Y21" s="15"/>
      <c r="Z21" s="16"/>
    </row>
    <row r="22" spans="1:26" ht="25.2" customHeight="1">
      <c r="A22" s="58">
        <v>10</v>
      </c>
      <c r="B22" s="58">
        <v>7</v>
      </c>
      <c r="C22" s="48" t="s">
        <v>53</v>
      </c>
      <c r="D22" s="56">
        <v>6280.34</v>
      </c>
      <c r="E22" s="56">
        <v>14548.67</v>
      </c>
      <c r="F22" s="54">
        <f>(D22-E22)/E22</f>
        <v>-0.56832205280620152</v>
      </c>
      <c r="G22" s="56">
        <v>1164</v>
      </c>
      <c r="H22" s="56">
        <v>82</v>
      </c>
      <c r="I22" s="56">
        <f>G22/H22</f>
        <v>14.195121951219512</v>
      </c>
      <c r="J22" s="56">
        <v>8</v>
      </c>
      <c r="K22" s="56">
        <v>2</v>
      </c>
      <c r="L22" s="56">
        <v>20829.009999999998</v>
      </c>
      <c r="M22" s="56">
        <v>3894</v>
      </c>
      <c r="N22" s="53">
        <v>42951</v>
      </c>
      <c r="O22" s="55" t="s">
        <v>28</v>
      </c>
      <c r="Q22" s="25"/>
      <c r="T22" s="15"/>
      <c r="U22" s="15"/>
      <c r="V22" s="15"/>
      <c r="W22" s="16"/>
      <c r="X22" s="15"/>
      <c r="Y22" s="15"/>
      <c r="Z22" s="16"/>
    </row>
    <row r="23" spans="1:26" ht="25.2" customHeight="1">
      <c r="A23" s="26"/>
      <c r="B23" s="26"/>
      <c r="C23" s="27" t="s">
        <v>30</v>
      </c>
      <c r="D23" s="28">
        <f>SUM(D13:D22)</f>
        <v>315264.99000000005</v>
      </c>
      <c r="E23" s="28">
        <f>SUM(E13:E22)</f>
        <v>219706.31</v>
      </c>
      <c r="F23" s="29">
        <f>(D23-E23)/E23</f>
        <v>0.4349382591697073</v>
      </c>
      <c r="G23" s="28">
        <f>SUM(G13:G22)</f>
        <v>60165</v>
      </c>
      <c r="H23" s="30"/>
      <c r="I23" s="31"/>
      <c r="J23" s="30"/>
      <c r="K23" s="32"/>
      <c r="L23" s="33"/>
      <c r="M23" s="22"/>
      <c r="N23" s="34"/>
      <c r="O23" s="35"/>
      <c r="Q23" s="25"/>
      <c r="T23" s="15"/>
      <c r="U23" s="15"/>
      <c r="V23" s="15"/>
      <c r="W23" s="16"/>
      <c r="X23" s="15"/>
      <c r="Y23" s="15"/>
      <c r="Z23" s="16"/>
    </row>
    <row r="24" spans="1:26" ht="12" customHeight="1">
      <c r="A24" s="36"/>
      <c r="B24" s="36"/>
      <c r="C24" s="37"/>
      <c r="D24" s="38"/>
      <c r="E24" s="38"/>
      <c r="F24" s="38"/>
      <c r="G24" s="39"/>
      <c r="H24" s="40"/>
      <c r="I24" s="41"/>
      <c r="J24" s="40"/>
      <c r="K24" s="42"/>
      <c r="L24" s="38"/>
      <c r="M24" s="39"/>
      <c r="N24" s="43"/>
      <c r="O24" s="44"/>
      <c r="Q24" s="25"/>
      <c r="T24" s="15"/>
      <c r="U24" s="15"/>
      <c r="V24" s="15"/>
      <c r="W24" s="16"/>
      <c r="X24" s="15"/>
      <c r="Y24" s="15"/>
      <c r="Z24" s="16"/>
    </row>
    <row r="25" spans="1:26" ht="25.2" customHeight="1">
      <c r="A25" s="58">
        <v>11</v>
      </c>
      <c r="B25" s="58" t="s">
        <v>37</v>
      </c>
      <c r="C25" s="57" t="s">
        <v>64</v>
      </c>
      <c r="D25" s="56">
        <v>4417</v>
      </c>
      <c r="E25" s="56" t="s">
        <v>31</v>
      </c>
      <c r="F25" s="54" t="s">
        <v>31</v>
      </c>
      <c r="G25" s="56">
        <v>1114</v>
      </c>
      <c r="H25" s="52">
        <v>36</v>
      </c>
      <c r="I25" s="56">
        <f>G25/H25</f>
        <v>30.944444444444443</v>
      </c>
      <c r="J25" s="52">
        <v>6</v>
      </c>
      <c r="K25" s="52">
        <v>1</v>
      </c>
      <c r="L25" s="56">
        <v>4417</v>
      </c>
      <c r="M25" s="56">
        <v>1114</v>
      </c>
      <c r="N25" s="53">
        <v>42958</v>
      </c>
      <c r="O25" s="55" t="s">
        <v>65</v>
      </c>
      <c r="Q25" s="25"/>
      <c r="T25" s="15"/>
      <c r="U25" s="15"/>
      <c r="V25" s="15"/>
      <c r="W25" s="16"/>
      <c r="X25" s="15"/>
      <c r="Y25" s="15"/>
      <c r="Z25" s="16"/>
    </row>
    <row r="26" spans="1:26" ht="25.2" customHeight="1">
      <c r="A26" s="58">
        <v>12</v>
      </c>
      <c r="B26" s="62">
        <v>6</v>
      </c>
      <c r="C26" s="57" t="s">
        <v>48</v>
      </c>
      <c r="D26" s="47">
        <v>4038.07</v>
      </c>
      <c r="E26" s="56">
        <v>16346.27</v>
      </c>
      <c r="F26" s="54">
        <f>(D26-E26)/E26</f>
        <v>-0.75296688480001861</v>
      </c>
      <c r="G26" s="56">
        <v>749</v>
      </c>
      <c r="H26" s="52">
        <v>62</v>
      </c>
      <c r="I26" s="52">
        <f>G26/H26</f>
        <v>12.080645161290322</v>
      </c>
      <c r="J26" s="52">
        <v>8</v>
      </c>
      <c r="K26" s="52">
        <v>3</v>
      </c>
      <c r="L26" s="47">
        <v>49466.92</v>
      </c>
      <c r="M26" s="56">
        <v>9433</v>
      </c>
      <c r="N26" s="53">
        <v>42944</v>
      </c>
      <c r="O26" s="24" t="s">
        <v>28</v>
      </c>
      <c r="Q26" s="25"/>
      <c r="T26" s="15"/>
      <c r="U26" s="15"/>
      <c r="V26" s="15"/>
      <c r="W26" s="16"/>
      <c r="X26" s="15"/>
      <c r="Y26" s="15"/>
      <c r="Z26" s="16"/>
    </row>
    <row r="27" spans="1:26" ht="25.2" customHeight="1">
      <c r="A27" s="58">
        <v>13</v>
      </c>
      <c r="B27" s="62">
        <v>9</v>
      </c>
      <c r="C27" s="57" t="s">
        <v>45</v>
      </c>
      <c r="D27" s="56">
        <v>2335.6</v>
      </c>
      <c r="E27" s="56">
        <v>6112.56</v>
      </c>
      <c r="F27" s="54">
        <f>(D27-E27)/E27</f>
        <v>-0.61790150117135867</v>
      </c>
      <c r="G27" s="56">
        <v>414</v>
      </c>
      <c r="H27" s="52">
        <v>20</v>
      </c>
      <c r="I27" s="52">
        <f>G27/H27</f>
        <v>20.7</v>
      </c>
      <c r="J27" s="52">
        <v>3</v>
      </c>
      <c r="K27" s="52">
        <v>5</v>
      </c>
      <c r="L27" s="56">
        <v>126117.79</v>
      </c>
      <c r="M27" s="56">
        <v>22937</v>
      </c>
      <c r="N27" s="50">
        <v>42930</v>
      </c>
      <c r="O27" s="24" t="s">
        <v>36</v>
      </c>
      <c r="Q27" s="25"/>
      <c r="T27" s="15"/>
      <c r="U27" s="15"/>
      <c r="V27" s="15"/>
      <c r="W27" s="16"/>
      <c r="X27" s="15"/>
      <c r="Y27" s="15"/>
      <c r="Z27" s="16"/>
    </row>
    <row r="28" spans="1:26" ht="25.2" customHeight="1">
      <c r="A28" s="58">
        <v>14</v>
      </c>
      <c r="B28" s="58">
        <v>16</v>
      </c>
      <c r="C28" s="57" t="s">
        <v>39</v>
      </c>
      <c r="D28" s="56">
        <v>774.67000000000007</v>
      </c>
      <c r="E28" s="56">
        <v>980.05</v>
      </c>
      <c r="F28" s="21">
        <f>(D28-E28)/E28</f>
        <v>-0.20956073669710717</v>
      </c>
      <c r="G28" s="56">
        <v>151</v>
      </c>
      <c r="H28" s="52">
        <v>7</v>
      </c>
      <c r="I28" s="52">
        <f>G28/H28</f>
        <v>21.571428571428573</v>
      </c>
      <c r="J28" s="52">
        <v>3</v>
      </c>
      <c r="K28" s="52">
        <v>5</v>
      </c>
      <c r="L28" s="56">
        <v>36049.65</v>
      </c>
      <c r="M28" s="56">
        <v>7040</v>
      </c>
      <c r="N28" s="50">
        <v>42930</v>
      </c>
      <c r="O28" s="24" t="s">
        <v>32</v>
      </c>
      <c r="Q28" s="25"/>
      <c r="T28" s="15"/>
      <c r="U28" s="15"/>
      <c r="V28" s="15"/>
      <c r="W28" s="16"/>
      <c r="X28" s="15"/>
      <c r="Y28" s="15"/>
      <c r="Z28" s="16"/>
    </row>
    <row r="29" spans="1:26" ht="25.2" customHeight="1">
      <c r="A29" s="58">
        <v>15</v>
      </c>
      <c r="B29" s="58">
        <v>10</v>
      </c>
      <c r="C29" s="57" t="s">
        <v>54</v>
      </c>
      <c r="D29" s="56">
        <v>557.4</v>
      </c>
      <c r="E29" s="56">
        <v>4161</v>
      </c>
      <c r="F29" s="54">
        <f>(D29-E29)/E29</f>
        <v>-0.8660418168709445</v>
      </c>
      <c r="G29" s="56">
        <v>121</v>
      </c>
      <c r="H29" s="52">
        <v>6</v>
      </c>
      <c r="I29" s="52">
        <f>G29/H29</f>
        <v>20.166666666666668</v>
      </c>
      <c r="J29" s="52">
        <v>4</v>
      </c>
      <c r="K29" s="52">
        <v>2</v>
      </c>
      <c r="L29" s="56">
        <v>4718.3999999999996</v>
      </c>
      <c r="M29" s="56">
        <v>1091</v>
      </c>
      <c r="N29" s="53">
        <v>42951</v>
      </c>
      <c r="O29" s="55" t="s">
        <v>55</v>
      </c>
      <c r="Q29" s="25"/>
      <c r="T29" s="15"/>
      <c r="U29" s="15"/>
      <c r="V29" s="15"/>
      <c r="W29" s="16"/>
      <c r="X29" s="15"/>
      <c r="Y29" s="15"/>
      <c r="Z29" s="16"/>
    </row>
    <row r="30" spans="1:26" ht="25.2" customHeight="1">
      <c r="A30" s="58">
        <v>16</v>
      </c>
      <c r="B30" s="58" t="s">
        <v>31</v>
      </c>
      <c r="C30" s="48" t="s">
        <v>72</v>
      </c>
      <c r="D30" s="56">
        <v>414.3</v>
      </c>
      <c r="E30" s="56">
        <v>239.14</v>
      </c>
      <c r="F30" s="49">
        <f>(D30-E30)/E30</f>
        <v>0.73245797440829652</v>
      </c>
      <c r="G30" s="56">
        <v>149</v>
      </c>
      <c r="H30" s="56">
        <v>24</v>
      </c>
      <c r="I30" s="52">
        <f>G30/H30</f>
        <v>6.208333333333333</v>
      </c>
      <c r="J30" s="52">
        <v>2</v>
      </c>
      <c r="K30" s="56">
        <v>12</v>
      </c>
      <c r="L30" s="56">
        <v>75918.95</v>
      </c>
      <c r="M30" s="56">
        <v>19218</v>
      </c>
      <c r="N30" s="50">
        <v>42881</v>
      </c>
      <c r="O30" s="71" t="s">
        <v>73</v>
      </c>
      <c r="Q30" s="25"/>
      <c r="T30" s="15"/>
      <c r="U30" s="15"/>
      <c r="V30" s="15"/>
      <c r="W30" s="16"/>
      <c r="X30" s="15"/>
      <c r="Y30" s="15"/>
      <c r="Z30" s="16"/>
    </row>
    <row r="31" spans="1:26" ht="25.2" customHeight="1">
      <c r="A31" s="58">
        <v>17</v>
      </c>
      <c r="B31" s="58">
        <v>19</v>
      </c>
      <c r="C31" s="48" t="s">
        <v>56</v>
      </c>
      <c r="D31" s="56">
        <v>214.2</v>
      </c>
      <c r="E31" s="56">
        <v>216</v>
      </c>
      <c r="F31" s="54">
        <f>(D31-E31)/E31</f>
        <v>-8.3333333333333853E-3</v>
      </c>
      <c r="G31" s="56">
        <v>139</v>
      </c>
      <c r="H31" s="56">
        <v>7</v>
      </c>
      <c r="I31" s="22">
        <f>G31/H31</f>
        <v>19.857142857142858</v>
      </c>
      <c r="J31" s="56">
        <v>1</v>
      </c>
      <c r="K31" s="52">
        <v>87</v>
      </c>
      <c r="L31" s="56">
        <v>110503.64</v>
      </c>
      <c r="M31" s="56">
        <v>26258</v>
      </c>
      <c r="N31" s="51" t="s">
        <v>31</v>
      </c>
      <c r="O31" s="24" t="s">
        <v>27</v>
      </c>
      <c r="Q31" s="25"/>
      <c r="T31" s="15"/>
      <c r="U31" s="15"/>
      <c r="V31" s="15"/>
      <c r="W31" s="16"/>
      <c r="X31" s="15"/>
      <c r="Y31" s="15"/>
      <c r="Z31" s="16"/>
    </row>
    <row r="32" spans="1:26" ht="25.2" customHeight="1">
      <c r="A32" s="58">
        <v>18</v>
      </c>
      <c r="B32" s="58" t="s">
        <v>31</v>
      </c>
      <c r="C32" s="57" t="s">
        <v>67</v>
      </c>
      <c r="D32" s="56">
        <v>163.80000000000001</v>
      </c>
      <c r="E32" s="56" t="s">
        <v>31</v>
      </c>
      <c r="F32" s="54" t="s">
        <v>31</v>
      </c>
      <c r="G32" s="56">
        <v>91</v>
      </c>
      <c r="H32" s="52">
        <v>7</v>
      </c>
      <c r="I32" s="56">
        <f>G32/H32</f>
        <v>13</v>
      </c>
      <c r="J32" s="52">
        <v>1</v>
      </c>
      <c r="K32" s="52" t="s">
        <v>31</v>
      </c>
      <c r="L32" s="56">
        <v>121849.44</v>
      </c>
      <c r="M32" s="56">
        <v>27319</v>
      </c>
      <c r="N32" s="53" t="s">
        <v>31</v>
      </c>
      <c r="O32" s="55" t="s">
        <v>27</v>
      </c>
      <c r="Q32" s="25"/>
      <c r="T32" s="15"/>
      <c r="U32" s="15"/>
      <c r="V32" s="15"/>
      <c r="W32" s="16"/>
      <c r="X32" s="15"/>
      <c r="Y32" s="15"/>
      <c r="Z32" s="16"/>
    </row>
    <row r="33" spans="1:26" ht="25.2" customHeight="1">
      <c r="A33" s="58">
        <v>19</v>
      </c>
      <c r="B33" s="58">
        <v>23</v>
      </c>
      <c r="C33" s="48" t="s">
        <v>59</v>
      </c>
      <c r="D33" s="56">
        <v>157.4</v>
      </c>
      <c r="E33" s="56">
        <v>108</v>
      </c>
      <c r="F33" s="54">
        <f>(D33-E33)/E33</f>
        <v>0.45740740740740748</v>
      </c>
      <c r="G33" s="56">
        <v>84</v>
      </c>
      <c r="H33" s="56">
        <v>7</v>
      </c>
      <c r="I33" s="56">
        <f>G33/H33</f>
        <v>12</v>
      </c>
      <c r="J33" s="56">
        <v>1</v>
      </c>
      <c r="K33" s="56" t="s">
        <v>31</v>
      </c>
      <c r="L33" s="56">
        <v>293530.38</v>
      </c>
      <c r="M33" s="56">
        <v>65028</v>
      </c>
      <c r="N33" s="50" t="s">
        <v>31</v>
      </c>
      <c r="O33" s="24" t="s">
        <v>28</v>
      </c>
      <c r="Q33" s="25"/>
      <c r="T33" s="15"/>
      <c r="U33" s="15"/>
      <c r="V33" s="15"/>
      <c r="W33" s="16"/>
      <c r="X33" s="15"/>
      <c r="Y33" s="15"/>
      <c r="Z33" s="16"/>
    </row>
    <row r="34" spans="1:26" ht="25.2" customHeight="1">
      <c r="A34" s="58">
        <v>20</v>
      </c>
      <c r="B34" s="58" t="s">
        <v>31</v>
      </c>
      <c r="C34" s="57" t="s">
        <v>71</v>
      </c>
      <c r="D34" s="56">
        <v>118.80000000000001</v>
      </c>
      <c r="E34" s="56" t="s">
        <v>31</v>
      </c>
      <c r="F34" s="54" t="s">
        <v>31</v>
      </c>
      <c r="G34" s="56">
        <v>66</v>
      </c>
      <c r="H34" s="52">
        <v>7</v>
      </c>
      <c r="I34" s="56">
        <f>G34/H34</f>
        <v>9.4285714285714288</v>
      </c>
      <c r="J34" s="52">
        <v>1</v>
      </c>
      <c r="K34" s="52">
        <v>34</v>
      </c>
      <c r="L34" s="56">
        <v>426382.17</v>
      </c>
      <c r="M34" s="56">
        <v>95754</v>
      </c>
      <c r="N34" s="53" t="s">
        <v>31</v>
      </c>
      <c r="O34" s="55" t="s">
        <v>32</v>
      </c>
      <c r="Q34" s="25"/>
      <c r="T34" s="15"/>
      <c r="U34" s="15"/>
      <c r="V34" s="15"/>
      <c r="W34" s="16"/>
      <c r="X34" s="15"/>
      <c r="Y34" s="15"/>
      <c r="Z34" s="16"/>
    </row>
    <row r="35" spans="1:26" ht="25.2" customHeight="1">
      <c r="A35" s="58">
        <v>21</v>
      </c>
      <c r="B35" s="58" t="s">
        <v>31</v>
      </c>
      <c r="C35" s="57" t="s">
        <v>68</v>
      </c>
      <c r="D35" s="56">
        <v>65.099999999999994</v>
      </c>
      <c r="E35" s="56" t="s">
        <v>31</v>
      </c>
      <c r="F35" s="54" t="s">
        <v>31</v>
      </c>
      <c r="G35" s="56">
        <v>38</v>
      </c>
      <c r="H35" s="52">
        <v>7</v>
      </c>
      <c r="I35" s="52">
        <f>G35/H35</f>
        <v>5.4285714285714288</v>
      </c>
      <c r="J35" s="52">
        <v>1</v>
      </c>
      <c r="K35" s="22" t="s">
        <v>31</v>
      </c>
      <c r="L35" s="56">
        <v>343927.8</v>
      </c>
      <c r="M35" s="56">
        <v>76012</v>
      </c>
      <c r="N35" s="53">
        <v>42433</v>
      </c>
      <c r="O35" s="55" t="s">
        <v>28</v>
      </c>
      <c r="Q35" s="25"/>
      <c r="T35" s="15"/>
      <c r="U35" s="15"/>
      <c r="V35" s="15"/>
      <c r="W35" s="16"/>
      <c r="X35" s="15"/>
      <c r="Y35" s="15"/>
      <c r="Z35" s="16"/>
    </row>
    <row r="36" spans="1:26" ht="25.2" customHeight="1">
      <c r="A36" s="58">
        <v>22</v>
      </c>
      <c r="B36" s="58">
        <v>26</v>
      </c>
      <c r="C36" s="57" t="s">
        <v>43</v>
      </c>
      <c r="D36" s="56">
        <v>24</v>
      </c>
      <c r="E36" s="56">
        <v>4</v>
      </c>
      <c r="F36" s="54">
        <f>(D36-E36)/E36</f>
        <v>5</v>
      </c>
      <c r="G36" s="56">
        <v>12</v>
      </c>
      <c r="H36" s="52">
        <v>4</v>
      </c>
      <c r="I36" s="52">
        <f>G36/H36</f>
        <v>3</v>
      </c>
      <c r="J36" s="52">
        <v>1</v>
      </c>
      <c r="K36" s="52">
        <v>24</v>
      </c>
      <c r="L36" s="56">
        <v>99275.47</v>
      </c>
      <c r="M36" s="56">
        <v>20195</v>
      </c>
      <c r="N36" s="53">
        <v>42797</v>
      </c>
      <c r="O36" s="24" t="s">
        <v>28</v>
      </c>
      <c r="Q36" s="25"/>
      <c r="T36" s="15"/>
      <c r="U36" s="15"/>
      <c r="V36" s="15"/>
      <c r="W36" s="16"/>
      <c r="X36" s="15"/>
      <c r="Y36" s="15"/>
      <c r="Z36" s="16"/>
    </row>
    <row r="37" spans="1:26" ht="25.2" customHeight="1">
      <c r="A37" s="58">
        <v>23</v>
      </c>
      <c r="B37" s="58">
        <v>25</v>
      </c>
      <c r="C37" s="57" t="s">
        <v>38</v>
      </c>
      <c r="D37" s="56">
        <v>12</v>
      </c>
      <c r="E37" s="56">
        <v>42</v>
      </c>
      <c r="F37" s="54">
        <f>(D37-E37)/E37</f>
        <v>-0.7142857142857143</v>
      </c>
      <c r="G37" s="56">
        <v>6</v>
      </c>
      <c r="H37" s="52">
        <v>2</v>
      </c>
      <c r="I37" s="52">
        <f>G37/H37</f>
        <v>3</v>
      </c>
      <c r="J37" s="52">
        <v>1</v>
      </c>
      <c r="K37" s="52">
        <v>25</v>
      </c>
      <c r="L37" s="56">
        <v>574958.68999999994</v>
      </c>
      <c r="M37" s="56">
        <v>123446</v>
      </c>
      <c r="N37" s="63">
        <v>42790</v>
      </c>
      <c r="O37" s="55" t="s">
        <v>27</v>
      </c>
      <c r="Q37" s="25"/>
      <c r="T37" s="15"/>
      <c r="U37" s="15"/>
      <c r="V37" s="15"/>
      <c r="W37" s="16"/>
      <c r="X37" s="15"/>
      <c r="Y37" s="15"/>
      <c r="Z37" s="16"/>
    </row>
    <row r="38" spans="1:26" ht="25.2" customHeight="1">
      <c r="A38" s="26"/>
      <c r="B38" s="26"/>
      <c r="C38" s="27" t="s">
        <v>74</v>
      </c>
      <c r="D38" s="28">
        <f>SUM(D23:D37)</f>
        <v>328557.33</v>
      </c>
      <c r="E38" s="28">
        <f>SUM(E23:E37)</f>
        <v>247915.33</v>
      </c>
      <c r="F38" s="29">
        <f t="shared" ref="F38" si="0">(D38-E38)/E38</f>
        <v>0.3252804092429461</v>
      </c>
      <c r="G38" s="28">
        <f>SUM(G23:G37)</f>
        <v>63299</v>
      </c>
      <c r="H38" s="30"/>
      <c r="I38" s="31"/>
      <c r="J38" s="30"/>
      <c r="K38" s="32"/>
      <c r="L38" s="33"/>
      <c r="M38" s="45"/>
      <c r="N38" s="34"/>
      <c r="O38" s="46"/>
      <c r="R38" s="15"/>
      <c r="S38" s="15"/>
      <c r="T38" s="15"/>
      <c r="U38" s="16"/>
      <c r="V38" s="15"/>
      <c r="W38" s="15"/>
      <c r="X38" s="16"/>
    </row>
    <row r="40" spans="1:26">
      <c r="B40" s="25"/>
    </row>
    <row r="45" spans="1:26" ht="25.2" customHeight="1">
      <c r="A45" s="26"/>
      <c r="B45" s="26"/>
      <c r="C45" s="27" t="s">
        <v>34</v>
      </c>
      <c r="D45" s="28">
        <f>SUM(D25:D35)</f>
        <v>13256.339999999998</v>
      </c>
      <c r="E45" s="28">
        <f>SUM(E25:E35)</f>
        <v>28163.02</v>
      </c>
      <c r="F45" s="29">
        <f>(D45-E45)/E45</f>
        <v>-0.52929976969799408</v>
      </c>
      <c r="G45" s="28">
        <f>SUM(G25:G35)</f>
        <v>3116</v>
      </c>
      <c r="H45" s="30"/>
      <c r="I45" s="31"/>
      <c r="J45" s="30"/>
      <c r="K45" s="32"/>
      <c r="L45" s="33"/>
      <c r="M45" s="22"/>
      <c r="N45" s="34"/>
      <c r="O45" s="35"/>
      <c r="Q45" s="25"/>
      <c r="T45" s="15"/>
      <c r="U45" s="15"/>
      <c r="V45" s="15"/>
      <c r="W45" s="16"/>
      <c r="X45" s="15"/>
      <c r="Y45" s="15"/>
      <c r="Z45" s="16"/>
    </row>
    <row r="46" spans="1:26" ht="11.25" customHeight="1">
      <c r="A46" s="36"/>
      <c r="B46" s="36"/>
      <c r="C46" s="37"/>
      <c r="D46" s="38"/>
      <c r="E46" s="38"/>
      <c r="F46" s="38"/>
      <c r="G46" s="39"/>
      <c r="H46" s="40"/>
      <c r="I46" s="41"/>
      <c r="J46" s="40"/>
      <c r="K46" s="42"/>
      <c r="L46" s="38"/>
      <c r="M46" s="39"/>
      <c r="N46" s="43"/>
      <c r="O46" s="44"/>
      <c r="Q46" s="25"/>
      <c r="T46" s="15"/>
      <c r="U46" s="15"/>
      <c r="V46" s="15"/>
      <c r="W46" s="16"/>
      <c r="X46" s="15"/>
      <c r="Y46" s="15"/>
      <c r="Z46" s="16"/>
    </row>
    <row r="68" spans="20:26" ht="12" customHeight="1">
      <c r="T68" s="15"/>
      <c r="U68" s="15"/>
      <c r="V68" s="15"/>
      <c r="W68" s="16"/>
      <c r="X68" s="15"/>
      <c r="Y68" s="15"/>
      <c r="Z68" s="16"/>
    </row>
  </sheetData>
  <sortState ref="A13:Z37">
    <sortCondition descending="1" ref="D13:D3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2017-08-18T12:19:33Z</dcterms:modified>
</cp:coreProperties>
</file>