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gita Sarnickiene\Desktop\"/>
    </mc:Choice>
  </mc:AlternateContent>
  <bookViews>
    <workbookView xWindow="480" yWindow="3150" windowWidth="19440" windowHeight="927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45" i="1" l="1"/>
  <c r="I42" i="1"/>
  <c r="I38" i="1"/>
  <c r="I37" i="1"/>
  <c r="I30" i="1"/>
  <c r="I28" i="1"/>
  <c r="G48" i="1" l="1"/>
  <c r="E48" i="1"/>
  <c r="D48" i="1"/>
  <c r="G35" i="1"/>
  <c r="E35" i="1"/>
  <c r="D35" i="1"/>
  <c r="F25" i="1"/>
  <c r="F26" i="1"/>
  <c r="F31" i="1"/>
  <c r="F37" i="1"/>
  <c r="F38" i="1"/>
  <c r="I20" i="1"/>
  <c r="I26" i="1"/>
  <c r="I25" i="1"/>
  <c r="I21" i="1"/>
  <c r="I15" i="1" l="1"/>
  <c r="I40" i="1"/>
  <c r="I46" i="1"/>
  <c r="I14" i="1"/>
  <c r="I44" i="1"/>
  <c r="F41" i="1"/>
  <c r="F47" i="1"/>
  <c r="F16" i="1"/>
  <c r="G23" i="1" l="1"/>
  <c r="E23" i="1"/>
  <c r="D23" i="1"/>
  <c r="F45" i="1"/>
  <c r="F42" i="1"/>
  <c r="F22" i="1"/>
  <c r="F13" i="1"/>
  <c r="I47" i="1" l="1"/>
  <c r="F43" i="1" l="1"/>
  <c r="F20" i="1"/>
  <c r="I41" i="1"/>
  <c r="I16" i="1" l="1"/>
  <c r="I34" i="1" l="1"/>
  <c r="F34" i="1"/>
  <c r="I13" i="1" l="1"/>
  <c r="F19" i="1"/>
  <c r="F29" i="1" l="1"/>
  <c r="F33" i="1"/>
  <c r="I19" i="1"/>
  <c r="F18" i="1"/>
  <c r="I33" i="1" l="1"/>
  <c r="F39" i="1"/>
  <c r="I18" i="1" l="1"/>
  <c r="F21" i="1" l="1"/>
  <c r="I43" i="1" l="1"/>
  <c r="F27" i="1"/>
  <c r="F17" i="1"/>
  <c r="I39" i="1"/>
  <c r="F30" i="1" l="1"/>
  <c r="I17" i="1" l="1"/>
  <c r="F32" i="1"/>
  <c r="I32" i="1" l="1"/>
  <c r="I27" i="1"/>
  <c r="F28" i="1"/>
  <c r="I31" i="1" l="1"/>
  <c r="F48" i="1" l="1"/>
  <c r="F23" i="1"/>
  <c r="F35" i="1"/>
</calcChain>
</file>

<file path=xl/sharedStrings.xml><?xml version="1.0" encoding="utf-8"?>
<sst xmlns="http://schemas.openxmlformats.org/spreadsheetml/2006/main" count="145" uniqueCount="79">
  <si>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</si>
  <si>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</si>
  <si>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</si>
  <si>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</si>
  <si>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</si>
  <si>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</si>
  <si>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</si>
  <si>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</si>
  <si>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</si>
  <si>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</si>
  <si>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</si>
  <si>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</si>
  <si>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</si>
  <si>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</si>
  <si>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</si>
  <si>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</si>
  <si>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</si>
  <si>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</si>
  <si>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</si>
  <si>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</si>
  <si>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</si>
  <si>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</si>
  <si>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</si>
  <si>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</si>
  <si>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</si>
  <si>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</si>
  <si>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</si>
  <si>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</si>
  <si>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</si>
  <si>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</si>
  <si>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</si>
  <si>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</si>
  <si>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</si>
  <si>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</si>
  <si>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N</t>
  </si>
  <si>
    <t>Clear Digital World</t>
  </si>
  <si>
    <t>Garsų pasaulio įrašai</t>
  </si>
  <si>
    <t>Svetimas: Covenant (Alien: Covenant)</t>
  </si>
  <si>
    <t>Svajoklis Budis (Rock Dog)</t>
  </si>
  <si>
    <t>Best Film</t>
  </si>
  <si>
    <t>Man esi viskas (Everything, Everything)</t>
  </si>
  <si>
    <t>Ratas (Circle)</t>
  </si>
  <si>
    <t>Stebuklų šalis: Urfino Džiuso ir mergaitės Elės nuotykiai (Urfin and His Wooden Soldiers )</t>
  </si>
  <si>
    <t>Karibų piratai: Salazaro kerštas (Pirates of The Caribbean: Salazar's Revenge)</t>
  </si>
  <si>
    <t>Nuostabioji moteris (Wonder Women)</t>
  </si>
  <si>
    <t>Meilė ir draugystė (Love and friendship)</t>
  </si>
  <si>
    <t>Kino Pasaka</t>
  </si>
  <si>
    <t>Mumija (Mummy)</t>
  </si>
  <si>
    <t>Didysis baletas (Bolshoi)</t>
  </si>
  <si>
    <t>Apsimetėliai (Pretenders)</t>
  </si>
  <si>
    <t>Total (20)</t>
  </si>
  <si>
    <t>Gelbėtojai (Baywatch)</t>
  </si>
  <si>
    <t>Aldabra (Aldabra)</t>
  </si>
  <si>
    <t>Stefanas Cveigas: Atsisveikinimas su Europa (Stefan Zweig: Farewell to Europe)</t>
  </si>
  <si>
    <t>Bjaurusis aš 3 (Despicable Me 3)</t>
  </si>
  <si>
    <t>Smurfai: pamirštas kaimelis (Smurfs 3 Lost Village)</t>
  </si>
  <si>
    <t>ACME Film / SONY</t>
  </si>
  <si>
    <t>Šaltasis tango (Holodnoe tango)</t>
  </si>
  <si>
    <t>Šeimos žmogus (Family man)</t>
  </si>
  <si>
    <t>Zootropolis (Zootopia)</t>
  </si>
  <si>
    <t>June 30-July 2</t>
  </si>
  <si>
    <t>Birželio 30-Liepos 2</t>
  </si>
  <si>
    <t>Vaikis ant ratų (Baby driver)</t>
  </si>
  <si>
    <t>Avelės ir vilkai (Sheep and wolves</t>
  </si>
  <si>
    <t>Pažadas (The Promise)</t>
  </si>
  <si>
    <t>Total (31)</t>
  </si>
  <si>
    <t>July 7-9</t>
  </si>
  <si>
    <t>Liepos 7-9</t>
  </si>
  <si>
    <t>July 7-9 Lithuanian top</t>
  </si>
  <si>
    <t>Liepos 7-9 d. Lietuvos kino teatruose rodytų filmų topas</t>
  </si>
  <si>
    <t>Slaptas augintinių gyvenimas</t>
  </si>
  <si>
    <t>Transformeriai 5</t>
  </si>
  <si>
    <t>Elfai</t>
  </si>
  <si>
    <t>Ledynmetis</t>
  </si>
  <si>
    <t>Mergų balius (Rough Night)</t>
  </si>
  <si>
    <t>Ponas Kūdikis (Boss Baby)</t>
  </si>
  <si>
    <t>Karalius Artūras: Kalavijo legenda(King Arthur: Legend of Sword)</t>
  </si>
  <si>
    <t>Svaiginanti Burgundija (Back to Burgundy)</t>
  </si>
  <si>
    <t xml:space="preserve">Mano mama ir mūsų kūdikiai (Telle mere, telle fille)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</si>
</sst>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105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3" fontId="4" fillId="0" borderId="8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10" fontId="17" fillId="2" borderId="7" xfId="0" applyNumberFormat="1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0" fillId="0" borderId="0" xfId="0" applyFont="1"/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1">
    <cellStyle name="Comma 2" xfId="9"/>
    <cellStyle name="Įprastas" xfId="0" builtinId="0"/>
    <cellStyle name="Įprastas 2" xfId="14"/>
    <cellStyle name="Įprastas 2 2" xfId="20"/>
    <cellStyle name="Įprastas 3" xfId="15"/>
    <cellStyle name="Normal 10" xfId="18"/>
    <cellStyle name="Normal 11" xfId="19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zoomScale="90" zoomScaleNormal="90" workbookViewId="0">
      <selection activeCell="D48" sqref="D48"/>
    </sheetView>
  </sheetViews>
  <sheetFormatPr defaultColWidth="8.85546875" defaultRowHeight="15"/>
  <cols>
    <col min="1" max="1" width="4.140625" style="1" customWidth="1"/>
    <col min="2" max="2" width="4" style="1" customWidth="1"/>
    <col min="3" max="3" width="29.42578125" style="1" customWidth="1"/>
    <col min="4" max="4" width="13.28515625" style="1" customWidth="1"/>
    <col min="5" max="5" width="14" style="1" customWidth="1"/>
    <col min="6" max="6" width="15.285156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140625" style="1" customWidth="1"/>
    <col min="17" max="17" width="3.7109375" style="1" customWidth="1"/>
    <col min="18" max="18" width="5.140625" style="1" customWidth="1"/>
    <col min="19" max="19" width="29.7109375" style="1" customWidth="1"/>
    <col min="20" max="20" width="10.28515625" style="1" customWidth="1"/>
    <col min="21" max="21" width="34.85546875" style="1" customWidth="1"/>
    <col min="22" max="22" width="12.5703125" style="1" customWidth="1"/>
    <col min="23" max="23" width="15.42578125" style="1" customWidth="1"/>
    <col min="24" max="24" width="17.140625" style="1" customWidth="1"/>
    <col min="25" max="25" width="14.5703125" style="1" customWidth="1"/>
    <col min="26" max="16384" width="8.85546875" style="1"/>
  </cols>
  <sheetData>
    <row r="1" spans="1:26" ht="19.5" customHeight="1">
      <c r="E1" s="2" t="s">
        <v>68</v>
      </c>
      <c r="F1" s="2"/>
      <c r="G1" s="2"/>
      <c r="H1" s="2"/>
      <c r="I1" s="2"/>
    </row>
    <row r="2" spans="1:26" ht="19.5" customHeight="1">
      <c r="E2" s="2" t="s">
        <v>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2"/>
      <c r="B5" s="102"/>
      <c r="C5" s="99" t="s">
        <v>0</v>
      </c>
      <c r="D5" s="3"/>
      <c r="E5" s="3"/>
      <c r="F5" s="99" t="s">
        <v>3</v>
      </c>
      <c r="G5" s="3"/>
      <c r="H5" s="99" t="s">
        <v>5</v>
      </c>
      <c r="I5" s="99" t="s">
        <v>6</v>
      </c>
      <c r="J5" s="99" t="s">
        <v>7</v>
      </c>
      <c r="K5" s="99" t="s">
        <v>8</v>
      </c>
      <c r="L5" s="99" t="s">
        <v>10</v>
      </c>
      <c r="M5" s="99" t="s">
        <v>9</v>
      </c>
      <c r="N5" s="99" t="s">
        <v>11</v>
      </c>
      <c r="O5" s="99" t="s">
        <v>12</v>
      </c>
      <c r="T5" s="4"/>
      <c r="U5" s="4"/>
      <c r="V5" s="4"/>
      <c r="X5" s="4"/>
      <c r="Y5" s="4"/>
    </row>
    <row r="6" spans="1:26">
      <c r="A6" s="103"/>
      <c r="B6" s="103"/>
      <c r="C6" s="100"/>
      <c r="D6" s="5" t="s">
        <v>66</v>
      </c>
      <c r="E6" s="5" t="s">
        <v>60</v>
      </c>
      <c r="F6" s="100"/>
      <c r="G6" s="5" t="s">
        <v>66</v>
      </c>
      <c r="H6" s="100"/>
      <c r="I6" s="100"/>
      <c r="J6" s="100"/>
      <c r="K6" s="100"/>
      <c r="L6" s="100"/>
      <c r="M6" s="100"/>
      <c r="N6" s="100"/>
      <c r="O6" s="100"/>
      <c r="S6" s="4"/>
      <c r="T6" s="4"/>
      <c r="U6" s="4"/>
      <c r="V6" s="4"/>
      <c r="X6" s="4"/>
      <c r="Y6" s="4"/>
    </row>
    <row r="7" spans="1:26">
      <c r="A7" s="103"/>
      <c r="B7" s="103"/>
      <c r="C7" s="100"/>
      <c r="D7" s="5" t="s">
        <v>1</v>
      </c>
      <c r="E7" s="5" t="s">
        <v>1</v>
      </c>
      <c r="F7" s="100"/>
      <c r="G7" s="5" t="s">
        <v>4</v>
      </c>
      <c r="H7" s="100"/>
      <c r="I7" s="100"/>
      <c r="J7" s="100"/>
      <c r="K7" s="100"/>
      <c r="L7" s="100"/>
      <c r="M7" s="100"/>
      <c r="N7" s="100"/>
      <c r="O7" s="100"/>
      <c r="S7" s="4"/>
      <c r="T7" s="4"/>
      <c r="U7" s="6"/>
      <c r="V7" s="7"/>
      <c r="X7" s="4"/>
      <c r="Y7" s="4"/>
    </row>
    <row r="8" spans="1:26" ht="18" customHeight="1" thickBot="1">
      <c r="A8" s="104"/>
      <c r="B8" s="104"/>
      <c r="C8" s="101"/>
      <c r="D8" s="8" t="s">
        <v>2</v>
      </c>
      <c r="E8" s="8" t="s">
        <v>2</v>
      </c>
      <c r="F8" s="101"/>
      <c r="G8" s="9"/>
      <c r="H8" s="101"/>
      <c r="I8" s="101"/>
      <c r="J8" s="101"/>
      <c r="K8" s="101"/>
      <c r="L8" s="101"/>
      <c r="M8" s="101"/>
      <c r="N8" s="101"/>
      <c r="O8" s="101"/>
      <c r="S8" s="4"/>
      <c r="T8" s="4"/>
      <c r="U8" s="6"/>
      <c r="V8" s="7"/>
      <c r="W8" s="10"/>
      <c r="X8" s="11"/>
      <c r="Y8" s="12"/>
    </row>
    <row r="9" spans="1:26" ht="15" customHeight="1">
      <c r="A9" s="102"/>
      <c r="B9" s="102"/>
      <c r="C9" s="99" t="s">
        <v>13</v>
      </c>
      <c r="D9" s="3"/>
      <c r="E9" s="13"/>
      <c r="F9" s="99" t="s">
        <v>15</v>
      </c>
      <c r="G9" s="14"/>
      <c r="H9" s="3" t="s">
        <v>18</v>
      </c>
      <c r="I9" s="99" t="s">
        <v>29</v>
      </c>
      <c r="J9" s="3" t="s">
        <v>19</v>
      </c>
      <c r="K9" s="3" t="s">
        <v>20</v>
      </c>
      <c r="L9" s="3" t="s">
        <v>22</v>
      </c>
      <c r="M9" s="3" t="s">
        <v>23</v>
      </c>
      <c r="N9" s="3" t="s">
        <v>24</v>
      </c>
      <c r="O9" s="99" t="s">
        <v>26</v>
      </c>
      <c r="S9" s="4"/>
      <c r="T9" s="4"/>
      <c r="U9" s="15"/>
      <c r="V9" s="7"/>
      <c r="W9" s="10"/>
      <c r="X9" s="11"/>
      <c r="Y9" s="12"/>
    </row>
    <row r="10" spans="1:26">
      <c r="A10" s="103"/>
      <c r="B10" s="103"/>
      <c r="C10" s="100"/>
      <c r="D10" s="5" t="s">
        <v>67</v>
      </c>
      <c r="E10" s="5" t="s">
        <v>61</v>
      </c>
      <c r="F10" s="100"/>
      <c r="G10" s="5" t="s">
        <v>67</v>
      </c>
      <c r="H10" s="5" t="s">
        <v>17</v>
      </c>
      <c r="I10" s="100"/>
      <c r="J10" s="5" t="s">
        <v>17</v>
      </c>
      <c r="K10" s="5" t="s">
        <v>21</v>
      </c>
      <c r="L10" s="5" t="s">
        <v>14</v>
      </c>
      <c r="M10" s="5" t="s">
        <v>16</v>
      </c>
      <c r="N10" s="5" t="s">
        <v>25</v>
      </c>
      <c r="O10" s="100"/>
      <c r="S10" s="4"/>
      <c r="T10" s="4"/>
      <c r="U10" s="15"/>
      <c r="V10" s="4"/>
      <c r="W10" s="10"/>
      <c r="X10" s="11"/>
      <c r="Y10" s="12"/>
    </row>
    <row r="11" spans="1:26">
      <c r="A11" s="103"/>
      <c r="B11" s="103"/>
      <c r="C11" s="100"/>
      <c r="D11" s="5" t="s">
        <v>14</v>
      </c>
      <c r="E11" s="5" t="s">
        <v>14</v>
      </c>
      <c r="F11" s="100"/>
      <c r="G11" s="13" t="s">
        <v>16</v>
      </c>
      <c r="H11" s="9"/>
      <c r="I11" s="100"/>
      <c r="J11" s="9"/>
      <c r="K11" s="9"/>
      <c r="L11" s="5" t="s">
        <v>2</v>
      </c>
      <c r="M11" s="5" t="s">
        <v>17</v>
      </c>
      <c r="N11" s="9"/>
      <c r="O11" s="100"/>
      <c r="S11" s="4"/>
      <c r="T11" s="15"/>
      <c r="U11" s="15"/>
      <c r="V11" s="15"/>
      <c r="W11" s="16"/>
      <c r="X11" s="15"/>
      <c r="Y11" s="15"/>
    </row>
    <row r="12" spans="1:26" ht="15.75" thickBot="1">
      <c r="A12" s="103"/>
      <c r="B12" s="104"/>
      <c r="C12" s="101"/>
      <c r="D12" s="8" t="s">
        <v>2</v>
      </c>
      <c r="E12" s="8" t="s">
        <v>2</v>
      </c>
      <c r="F12" s="101"/>
      <c r="G12" s="17" t="s">
        <v>17</v>
      </c>
      <c r="H12" s="18"/>
      <c r="I12" s="101"/>
      <c r="J12" s="18"/>
      <c r="K12" s="18"/>
      <c r="L12" s="18"/>
      <c r="M12" s="18"/>
      <c r="N12" s="18"/>
      <c r="O12" s="101"/>
      <c r="S12" s="4"/>
      <c r="T12" s="15"/>
      <c r="U12" s="15"/>
      <c r="V12" s="15"/>
      <c r="W12" s="16"/>
      <c r="X12" s="15"/>
      <c r="Y12" s="15"/>
    </row>
    <row r="13" spans="1:26" ht="25.15" customHeight="1">
      <c r="A13" s="19">
        <v>1</v>
      </c>
      <c r="B13" s="19">
        <v>1</v>
      </c>
      <c r="C13" s="27" t="s">
        <v>54</v>
      </c>
      <c r="D13" s="21">
        <v>76199</v>
      </c>
      <c r="E13" s="21">
        <v>207792.53</v>
      </c>
      <c r="F13" s="22">
        <f>(D13-E13)/E13</f>
        <v>-0.63329288112522619</v>
      </c>
      <c r="G13" s="21">
        <v>15505</v>
      </c>
      <c r="H13" s="23">
        <v>289</v>
      </c>
      <c r="I13" s="23">
        <f t="shared" ref="I13:I19" si="0">G13/H13</f>
        <v>53.650519031141869</v>
      </c>
      <c r="J13" s="23">
        <v>17</v>
      </c>
      <c r="K13" s="23">
        <v>2</v>
      </c>
      <c r="L13" s="21">
        <v>505689</v>
      </c>
      <c r="M13" s="21">
        <v>102589</v>
      </c>
      <c r="N13" s="24">
        <v>42916</v>
      </c>
      <c r="O13" s="25" t="s">
        <v>32</v>
      </c>
      <c r="Q13" s="26"/>
      <c r="T13" s="15"/>
      <c r="U13" s="15"/>
      <c r="V13" s="15"/>
      <c r="W13" s="16"/>
      <c r="X13" s="15"/>
      <c r="Y13" s="15"/>
      <c r="Z13" s="16"/>
    </row>
    <row r="14" spans="1:26" ht="25.15" customHeight="1">
      <c r="A14" s="19">
        <v>2</v>
      </c>
      <c r="B14" s="19" t="s">
        <v>34</v>
      </c>
      <c r="C14" s="55" t="s">
        <v>71</v>
      </c>
      <c r="D14" s="50">
        <v>44203</v>
      </c>
      <c r="E14" s="23" t="s">
        <v>31</v>
      </c>
      <c r="F14" s="59" t="s">
        <v>31</v>
      </c>
      <c r="G14" s="50">
        <v>7410</v>
      </c>
      <c r="H14" s="50">
        <v>178</v>
      </c>
      <c r="I14" s="50">
        <f t="shared" si="0"/>
        <v>41.629213483146067</v>
      </c>
      <c r="J14" s="50">
        <v>16</v>
      </c>
      <c r="K14" s="50">
        <v>1</v>
      </c>
      <c r="L14" s="50">
        <v>62669</v>
      </c>
      <c r="M14" s="50">
        <v>10270</v>
      </c>
      <c r="N14" s="57">
        <v>42923</v>
      </c>
      <c r="O14" s="25" t="s">
        <v>32</v>
      </c>
      <c r="Q14" s="26"/>
      <c r="T14" s="15"/>
      <c r="U14" s="15"/>
      <c r="V14" s="15"/>
      <c r="W14" s="16"/>
      <c r="X14" s="15"/>
      <c r="Y14" s="15"/>
      <c r="Z14" s="16"/>
    </row>
    <row r="15" spans="1:26" ht="25.15" customHeight="1">
      <c r="A15" s="19">
        <v>3</v>
      </c>
      <c r="B15" s="19" t="s">
        <v>34</v>
      </c>
      <c r="C15" s="55" t="s">
        <v>74</v>
      </c>
      <c r="D15" s="50">
        <v>21315.19</v>
      </c>
      <c r="E15" s="23" t="s">
        <v>31</v>
      </c>
      <c r="F15" s="59" t="s">
        <v>31</v>
      </c>
      <c r="G15" s="50">
        <v>3860</v>
      </c>
      <c r="H15" s="50">
        <v>96</v>
      </c>
      <c r="I15" s="50">
        <f t="shared" si="0"/>
        <v>40.208333333333336</v>
      </c>
      <c r="J15" s="50">
        <v>11</v>
      </c>
      <c r="K15" s="23">
        <v>1</v>
      </c>
      <c r="L15" s="50">
        <v>24919.25</v>
      </c>
      <c r="M15" s="50">
        <v>4527</v>
      </c>
      <c r="N15" s="57">
        <v>42923</v>
      </c>
      <c r="O15" s="25" t="s">
        <v>27</v>
      </c>
      <c r="Q15" s="26"/>
      <c r="T15" s="15"/>
      <c r="U15" s="15"/>
      <c r="V15" s="15"/>
      <c r="W15" s="16"/>
      <c r="X15" s="15"/>
      <c r="Y15" s="15"/>
      <c r="Z15" s="16"/>
    </row>
    <row r="16" spans="1:26" ht="25.15" customHeight="1">
      <c r="A16" s="19">
        <v>4</v>
      </c>
      <c r="B16" s="19">
        <v>2</v>
      </c>
      <c r="C16" s="27" t="s">
        <v>62</v>
      </c>
      <c r="D16" s="21">
        <v>13541.7</v>
      </c>
      <c r="E16" s="21">
        <v>39413.67</v>
      </c>
      <c r="F16" s="22">
        <f t="shared" ref="F16:F22" si="1">(D16-E16)/E16</f>
        <v>-0.65642123659126383</v>
      </c>
      <c r="G16" s="21">
        <v>2382</v>
      </c>
      <c r="H16" s="23">
        <v>95</v>
      </c>
      <c r="I16" s="23">
        <f t="shared" si="0"/>
        <v>25.073684210526316</v>
      </c>
      <c r="J16" s="23">
        <v>11</v>
      </c>
      <c r="K16" s="23">
        <v>2</v>
      </c>
      <c r="L16" s="21">
        <v>79718.25</v>
      </c>
      <c r="M16" s="21">
        <v>15095</v>
      </c>
      <c r="N16" s="24">
        <v>42916</v>
      </c>
      <c r="O16" s="25" t="s">
        <v>56</v>
      </c>
      <c r="Q16" s="26"/>
      <c r="T16" s="15"/>
      <c r="U16" s="15"/>
      <c r="V16" s="15"/>
      <c r="W16" s="16"/>
      <c r="X16" s="15"/>
      <c r="Y16" s="15"/>
      <c r="Z16" s="16"/>
    </row>
    <row r="17" spans="1:26" ht="25.15" customHeight="1">
      <c r="A17" s="19">
        <v>5</v>
      </c>
      <c r="B17" s="19">
        <v>4</v>
      </c>
      <c r="C17" s="27" t="s">
        <v>43</v>
      </c>
      <c r="D17" s="21">
        <v>7373.82</v>
      </c>
      <c r="E17" s="21">
        <v>18668.14</v>
      </c>
      <c r="F17" s="22">
        <f t="shared" si="1"/>
        <v>-0.60500510495421611</v>
      </c>
      <c r="G17" s="21">
        <v>1201</v>
      </c>
      <c r="H17" s="23">
        <v>42</v>
      </c>
      <c r="I17" s="23">
        <f t="shared" si="0"/>
        <v>28.595238095238095</v>
      </c>
      <c r="J17" s="23">
        <v>12</v>
      </c>
      <c r="K17" s="23">
        <v>7</v>
      </c>
      <c r="L17" s="21">
        <v>578834</v>
      </c>
      <c r="M17" s="21">
        <v>102206</v>
      </c>
      <c r="N17" s="24">
        <v>42881</v>
      </c>
      <c r="O17" s="25" t="s">
        <v>28</v>
      </c>
      <c r="Q17" s="26"/>
      <c r="T17" s="15"/>
      <c r="U17" s="15"/>
      <c r="V17" s="15"/>
      <c r="W17" s="16"/>
      <c r="X17" s="15"/>
      <c r="Y17" s="15"/>
      <c r="Z17" s="16"/>
    </row>
    <row r="18" spans="1:26" ht="25.15" customHeight="1">
      <c r="A18" s="19">
        <v>6</v>
      </c>
      <c r="B18" s="19">
        <v>5</v>
      </c>
      <c r="C18" s="27" t="s">
        <v>47</v>
      </c>
      <c r="D18" s="21">
        <v>5228</v>
      </c>
      <c r="E18" s="21">
        <v>15005.599999999999</v>
      </c>
      <c r="F18" s="22">
        <f t="shared" si="1"/>
        <v>-0.65159673721810518</v>
      </c>
      <c r="G18" s="21">
        <v>829</v>
      </c>
      <c r="H18" s="23">
        <v>37</v>
      </c>
      <c r="I18" s="23">
        <f t="shared" si="0"/>
        <v>22.405405405405407</v>
      </c>
      <c r="J18" s="23">
        <v>9</v>
      </c>
      <c r="K18" s="23">
        <v>5</v>
      </c>
      <c r="L18" s="21">
        <v>214711</v>
      </c>
      <c r="M18" s="21">
        <v>37610</v>
      </c>
      <c r="N18" s="24">
        <v>42895</v>
      </c>
      <c r="O18" s="25" t="s">
        <v>32</v>
      </c>
      <c r="Q18" s="26"/>
      <c r="T18" s="15"/>
      <c r="U18" s="15"/>
      <c r="V18" s="15"/>
      <c r="W18" s="16"/>
      <c r="X18" s="15"/>
      <c r="Y18" s="15"/>
      <c r="Z18" s="16"/>
    </row>
    <row r="19" spans="1:26" ht="25.15" customHeight="1">
      <c r="A19" s="19">
        <v>7</v>
      </c>
      <c r="B19" s="19">
        <v>3</v>
      </c>
      <c r="C19" s="27" t="s">
        <v>51</v>
      </c>
      <c r="D19" s="21">
        <v>5196</v>
      </c>
      <c r="E19" s="21">
        <v>18917.79</v>
      </c>
      <c r="F19" s="22">
        <f t="shared" si="1"/>
        <v>-0.72533789623417955</v>
      </c>
      <c r="G19" s="21">
        <v>893</v>
      </c>
      <c r="H19" s="23">
        <v>37</v>
      </c>
      <c r="I19" s="23">
        <f t="shared" si="0"/>
        <v>24.135135135135137</v>
      </c>
      <c r="J19" s="23">
        <v>8</v>
      </c>
      <c r="K19" s="23">
        <v>4</v>
      </c>
      <c r="L19" s="21">
        <v>149126</v>
      </c>
      <c r="M19" s="21">
        <v>28974</v>
      </c>
      <c r="N19" s="24">
        <v>42902</v>
      </c>
      <c r="O19" s="25" t="s">
        <v>32</v>
      </c>
      <c r="Q19" s="26"/>
      <c r="T19" s="15"/>
      <c r="U19" s="15"/>
      <c r="V19" s="15"/>
      <c r="W19" s="16"/>
      <c r="X19" s="15"/>
      <c r="Y19" s="15"/>
      <c r="Z19" s="16"/>
    </row>
    <row r="20" spans="1:26" ht="25.15" customHeight="1">
      <c r="A20" s="19">
        <v>8</v>
      </c>
      <c r="B20" s="19">
        <v>6</v>
      </c>
      <c r="C20" s="27" t="s">
        <v>58</v>
      </c>
      <c r="D20" s="21">
        <v>2021.69</v>
      </c>
      <c r="E20" s="21">
        <v>6198.12</v>
      </c>
      <c r="F20" s="22">
        <f t="shared" si="1"/>
        <v>-0.67382206217369145</v>
      </c>
      <c r="G20" s="21">
        <v>360</v>
      </c>
      <c r="H20" s="23">
        <v>22</v>
      </c>
      <c r="I20" s="23">
        <f>G20/H20</f>
        <v>16.363636363636363</v>
      </c>
      <c r="J20" s="23">
        <v>6</v>
      </c>
      <c r="K20" s="23">
        <v>3</v>
      </c>
      <c r="L20" s="21">
        <v>25370</v>
      </c>
      <c r="M20" s="21">
        <v>5220</v>
      </c>
      <c r="N20" s="24">
        <v>42909</v>
      </c>
      <c r="O20" s="25" t="s">
        <v>28</v>
      </c>
      <c r="Q20" s="26"/>
      <c r="T20" s="15"/>
      <c r="U20" s="15"/>
      <c r="V20" s="15"/>
      <c r="W20" s="16"/>
      <c r="X20" s="15"/>
      <c r="Y20" s="15"/>
      <c r="Z20" s="16"/>
    </row>
    <row r="21" spans="1:26" ht="25.15" customHeight="1">
      <c r="A21" s="19">
        <v>9</v>
      </c>
      <c r="B21" s="19">
        <v>8</v>
      </c>
      <c r="C21" s="27" t="s">
        <v>44</v>
      </c>
      <c r="D21" s="21">
        <v>1798.08</v>
      </c>
      <c r="E21" s="21">
        <v>5277.33</v>
      </c>
      <c r="F21" s="22">
        <f t="shared" si="1"/>
        <v>-0.65928225068358437</v>
      </c>
      <c r="G21" s="21">
        <v>302</v>
      </c>
      <c r="H21" s="23">
        <v>18</v>
      </c>
      <c r="I21" s="23">
        <f>G21/H21</f>
        <v>16.777777777777779</v>
      </c>
      <c r="J21" s="23">
        <v>5</v>
      </c>
      <c r="K21" s="23">
        <v>6</v>
      </c>
      <c r="L21" s="21">
        <v>103479.38</v>
      </c>
      <c r="M21" s="21">
        <v>20084</v>
      </c>
      <c r="N21" s="24">
        <v>42888</v>
      </c>
      <c r="O21" s="25" t="s">
        <v>33</v>
      </c>
      <c r="Q21" s="26"/>
      <c r="T21" s="15"/>
      <c r="U21" s="15"/>
      <c r="V21" s="15"/>
      <c r="W21" s="16"/>
      <c r="X21" s="15"/>
      <c r="Y21" s="15"/>
      <c r="Z21" s="16"/>
    </row>
    <row r="22" spans="1:26" ht="25.15" customHeight="1">
      <c r="A22" s="19">
        <v>10</v>
      </c>
      <c r="B22" s="19">
        <v>7</v>
      </c>
      <c r="C22" s="27" t="s">
        <v>57</v>
      </c>
      <c r="D22" s="21">
        <v>1498</v>
      </c>
      <c r="E22" s="21">
        <v>5453.35</v>
      </c>
      <c r="F22" s="22">
        <f t="shared" si="1"/>
        <v>-0.7253064629998075</v>
      </c>
      <c r="G22" s="21">
        <v>267</v>
      </c>
      <c r="H22" s="23" t="s">
        <v>31</v>
      </c>
      <c r="I22" s="23" t="s">
        <v>31</v>
      </c>
      <c r="J22" s="23" t="s">
        <v>31</v>
      </c>
      <c r="K22" s="23">
        <v>3</v>
      </c>
      <c r="L22" s="21">
        <v>22888</v>
      </c>
      <c r="M22" s="21">
        <v>4676</v>
      </c>
      <c r="N22" s="24">
        <v>42909</v>
      </c>
      <c r="O22" s="25" t="s">
        <v>36</v>
      </c>
      <c r="Q22" s="26"/>
      <c r="T22" s="15"/>
      <c r="U22" s="15"/>
      <c r="V22" s="15"/>
      <c r="W22" s="16"/>
      <c r="X22" s="15"/>
      <c r="Y22" s="15"/>
      <c r="Z22" s="16"/>
    </row>
    <row r="23" spans="1:26" s="96" customFormat="1" ht="25.15" customHeight="1">
      <c r="A23" s="29"/>
      <c r="B23" s="29"/>
      <c r="C23" s="30" t="s">
        <v>30</v>
      </c>
      <c r="D23" s="31">
        <f>SUM(D13:D22)</f>
        <v>178374.48</v>
      </c>
      <c r="E23" s="31">
        <f>SUM(E13:E22)</f>
        <v>316726.52999999997</v>
      </c>
      <c r="F23" s="32">
        <f>(D23-E23)/E23</f>
        <v>-0.43681863341223726</v>
      </c>
      <c r="G23" s="31">
        <f>SUM(G13:G22)</f>
        <v>33009</v>
      </c>
      <c r="H23" s="33"/>
      <c r="I23" s="34"/>
      <c r="J23" s="33"/>
      <c r="K23" s="35"/>
      <c r="L23" s="36"/>
      <c r="M23" s="23"/>
      <c r="N23" s="37"/>
      <c r="O23" s="38"/>
      <c r="Q23" s="93"/>
      <c r="T23" s="97"/>
      <c r="U23" s="97"/>
      <c r="V23" s="97"/>
      <c r="W23" s="98"/>
      <c r="X23" s="97"/>
      <c r="Y23" s="97"/>
      <c r="Z23" s="98"/>
    </row>
    <row r="24" spans="1:26" s="96" customFormat="1" ht="12" customHeight="1">
      <c r="A24" s="39"/>
      <c r="B24" s="39"/>
      <c r="C24" s="40"/>
      <c r="D24" s="41"/>
      <c r="E24" s="41"/>
      <c r="F24" s="41"/>
      <c r="G24" s="42"/>
      <c r="H24" s="43"/>
      <c r="I24" s="44"/>
      <c r="J24" s="43"/>
      <c r="K24" s="45"/>
      <c r="L24" s="41"/>
      <c r="M24" s="42"/>
      <c r="N24" s="46"/>
      <c r="O24" s="47"/>
      <c r="Q24" s="93"/>
      <c r="T24" s="97"/>
      <c r="U24" s="97"/>
      <c r="V24" s="97"/>
      <c r="W24" s="98"/>
      <c r="X24" s="97"/>
      <c r="Y24" s="97"/>
      <c r="Z24" s="98"/>
    </row>
    <row r="25" spans="1:26" ht="25.15" customHeight="1">
      <c r="A25" s="95">
        <v>11</v>
      </c>
      <c r="B25" s="70">
        <v>10</v>
      </c>
      <c r="C25" s="69" t="s">
        <v>75</v>
      </c>
      <c r="D25" s="68">
        <v>723.89</v>
      </c>
      <c r="E25" s="68">
        <v>11297.93</v>
      </c>
      <c r="F25" s="66">
        <f>(D25-E25)/E25</f>
        <v>-0.93592720082351377</v>
      </c>
      <c r="G25" s="68">
        <v>164</v>
      </c>
      <c r="H25" s="64">
        <v>12</v>
      </c>
      <c r="I25" s="88">
        <f>G25/H25</f>
        <v>13.666666666666666</v>
      </c>
      <c r="J25" s="64">
        <v>4</v>
      </c>
      <c r="K25" s="64">
        <v>13</v>
      </c>
      <c r="L25" s="68">
        <v>439475</v>
      </c>
      <c r="M25" s="68">
        <v>99303</v>
      </c>
      <c r="N25" s="65">
        <v>42839</v>
      </c>
      <c r="O25" s="67" t="s">
        <v>28</v>
      </c>
      <c r="Q25" s="26"/>
      <c r="T25" s="15"/>
      <c r="U25" s="15"/>
      <c r="V25" s="15"/>
      <c r="W25" s="16"/>
      <c r="X25" s="15"/>
      <c r="Y25" s="15"/>
      <c r="Z25" s="16"/>
    </row>
    <row r="26" spans="1:26" ht="24" customHeight="1">
      <c r="A26" s="95">
        <v>12</v>
      </c>
      <c r="B26" s="78">
        <v>12</v>
      </c>
      <c r="C26" s="76" t="s">
        <v>76</v>
      </c>
      <c r="D26" s="75">
        <v>698.7</v>
      </c>
      <c r="E26" s="75">
        <v>1558.55</v>
      </c>
      <c r="F26" s="73">
        <f>(D26-E26)/E26</f>
        <v>-0.55169869429918827</v>
      </c>
      <c r="G26" s="75">
        <v>100</v>
      </c>
      <c r="H26" s="71">
        <v>4</v>
      </c>
      <c r="I26" s="71">
        <f>G26/H26</f>
        <v>25</v>
      </c>
      <c r="J26" s="71">
        <v>1</v>
      </c>
      <c r="K26" s="71">
        <v>8</v>
      </c>
      <c r="L26" s="77">
        <v>88368.12</v>
      </c>
      <c r="M26" s="79">
        <v>16008</v>
      </c>
      <c r="N26" s="72">
        <v>42867</v>
      </c>
      <c r="O26" s="74" t="s">
        <v>33</v>
      </c>
      <c r="Q26" s="26"/>
      <c r="T26" s="15"/>
      <c r="U26" s="15"/>
      <c r="V26" s="15"/>
      <c r="W26" s="16"/>
      <c r="X26" s="15"/>
      <c r="Y26" s="15"/>
      <c r="Z26" s="16"/>
    </row>
    <row r="27" spans="1:26" ht="25.15" customHeight="1">
      <c r="A27" s="63">
        <v>13</v>
      </c>
      <c r="B27" s="63">
        <v>11</v>
      </c>
      <c r="C27" s="27" t="s">
        <v>40</v>
      </c>
      <c r="D27" s="28">
        <v>679.61</v>
      </c>
      <c r="E27" s="28">
        <v>1372.58</v>
      </c>
      <c r="F27" s="22">
        <f t="shared" ref="F27:F34" si="2">(D27-E27)/E27</f>
        <v>-0.50486674729341818</v>
      </c>
      <c r="G27" s="28">
        <v>127</v>
      </c>
      <c r="H27" s="59">
        <v>6</v>
      </c>
      <c r="I27" s="59">
        <f>G27/H27</f>
        <v>21.166666666666668</v>
      </c>
      <c r="J27" s="59">
        <v>2</v>
      </c>
      <c r="K27" s="59">
        <v>8</v>
      </c>
      <c r="L27" s="28">
        <v>98204.5</v>
      </c>
      <c r="M27" s="28">
        <v>19699</v>
      </c>
      <c r="N27" s="24">
        <v>42874</v>
      </c>
      <c r="O27" s="25" t="s">
        <v>33</v>
      </c>
      <c r="Q27" s="26"/>
      <c r="T27" s="15"/>
      <c r="U27" s="15"/>
      <c r="V27" s="15"/>
      <c r="W27" s="16"/>
      <c r="X27" s="15"/>
      <c r="Y27" s="15"/>
      <c r="Z27" s="16"/>
    </row>
    <row r="28" spans="1:26" ht="25.15" customHeight="1">
      <c r="A28" s="19">
        <v>14</v>
      </c>
      <c r="B28" s="19">
        <v>9</v>
      </c>
      <c r="C28" s="27" t="s">
        <v>38</v>
      </c>
      <c r="D28" s="21">
        <v>467.08</v>
      </c>
      <c r="E28" s="21">
        <v>2045.85</v>
      </c>
      <c r="F28" s="22">
        <f t="shared" si="2"/>
        <v>-0.77169391695383338</v>
      </c>
      <c r="G28" s="21">
        <v>141</v>
      </c>
      <c r="H28" s="23">
        <v>7</v>
      </c>
      <c r="I28" s="23">
        <f>G28/H28</f>
        <v>20.142857142857142</v>
      </c>
      <c r="J28" s="23">
        <v>3</v>
      </c>
      <c r="K28" s="23">
        <v>9</v>
      </c>
      <c r="L28" s="21">
        <v>88338.59</v>
      </c>
      <c r="M28" s="21">
        <v>21939</v>
      </c>
      <c r="N28" s="24">
        <v>42867</v>
      </c>
      <c r="O28" s="25" t="s">
        <v>35</v>
      </c>
      <c r="Q28" s="26"/>
      <c r="T28" s="15"/>
      <c r="U28" s="15"/>
      <c r="V28" s="15"/>
      <c r="W28" s="16"/>
      <c r="X28" s="15"/>
      <c r="Y28" s="15"/>
      <c r="Z28" s="16"/>
    </row>
    <row r="29" spans="1:26" ht="25.15" customHeight="1">
      <c r="A29" s="19">
        <v>15</v>
      </c>
      <c r="B29" s="19">
        <v>13</v>
      </c>
      <c r="C29" s="27" t="s">
        <v>48</v>
      </c>
      <c r="D29" s="21">
        <v>432.48</v>
      </c>
      <c r="E29" s="21">
        <v>1141.28</v>
      </c>
      <c r="F29" s="22">
        <f t="shared" si="2"/>
        <v>-0.62105705874106265</v>
      </c>
      <c r="G29" s="21">
        <v>77</v>
      </c>
      <c r="H29" s="23" t="s">
        <v>31</v>
      </c>
      <c r="I29" s="23" t="s">
        <v>31</v>
      </c>
      <c r="J29" s="23" t="s">
        <v>31</v>
      </c>
      <c r="K29" s="23">
        <v>5</v>
      </c>
      <c r="L29" s="50">
        <v>26606</v>
      </c>
      <c r="M29" s="21">
        <v>5575</v>
      </c>
      <c r="N29" s="24">
        <v>42895</v>
      </c>
      <c r="O29" s="25" t="s">
        <v>36</v>
      </c>
      <c r="Q29" s="26"/>
      <c r="T29" s="15"/>
      <c r="U29" s="15"/>
      <c r="V29" s="15"/>
      <c r="W29" s="16"/>
      <c r="X29" s="15"/>
      <c r="Y29" s="15"/>
      <c r="Z29" s="16"/>
    </row>
    <row r="30" spans="1:26" ht="25.15" customHeight="1">
      <c r="A30" s="19">
        <v>16</v>
      </c>
      <c r="B30" s="19">
        <v>14</v>
      </c>
      <c r="C30" s="55" t="s">
        <v>42</v>
      </c>
      <c r="D30" s="50">
        <v>428.42</v>
      </c>
      <c r="E30" s="50">
        <v>1084.3800000000001</v>
      </c>
      <c r="F30" s="56">
        <f t="shared" si="2"/>
        <v>-0.60491709548313322</v>
      </c>
      <c r="G30" s="50">
        <v>102</v>
      </c>
      <c r="H30" s="50">
        <v>12</v>
      </c>
      <c r="I30" s="23">
        <f>G30/H30</f>
        <v>8.5</v>
      </c>
      <c r="J30" s="23" t="s">
        <v>31</v>
      </c>
      <c r="K30" s="50">
        <v>7</v>
      </c>
      <c r="L30" s="50">
        <v>73638.740000000005</v>
      </c>
      <c r="M30" s="50">
        <v>18587</v>
      </c>
      <c r="N30" s="57">
        <v>42881</v>
      </c>
      <c r="O30" s="58" t="s">
        <v>39</v>
      </c>
      <c r="Q30" s="26"/>
      <c r="T30" s="15"/>
      <c r="U30" s="15"/>
      <c r="V30" s="15"/>
      <c r="W30" s="16"/>
      <c r="X30" s="15"/>
      <c r="Y30" s="15"/>
      <c r="Z30" s="16"/>
    </row>
    <row r="31" spans="1:26" ht="25.15" customHeight="1">
      <c r="A31" s="19">
        <v>17</v>
      </c>
      <c r="B31" s="19">
        <v>17</v>
      </c>
      <c r="C31" s="20" t="s">
        <v>37</v>
      </c>
      <c r="D31" s="21">
        <v>388.5</v>
      </c>
      <c r="E31" s="21">
        <v>567.24</v>
      </c>
      <c r="F31" s="22">
        <f>(D31-E31)/E31</f>
        <v>-0.31510471757986036</v>
      </c>
      <c r="G31" s="21">
        <v>65</v>
      </c>
      <c r="H31" s="23">
        <v>4</v>
      </c>
      <c r="I31" s="23">
        <f>G31/H31</f>
        <v>16.25</v>
      </c>
      <c r="J31" s="23">
        <v>2</v>
      </c>
      <c r="K31" s="23">
        <v>9</v>
      </c>
      <c r="L31" s="21">
        <v>105779</v>
      </c>
      <c r="M31" s="21">
        <v>19981</v>
      </c>
      <c r="N31" s="24">
        <v>42867</v>
      </c>
      <c r="O31" s="25" t="s">
        <v>28</v>
      </c>
      <c r="Q31" s="26"/>
      <c r="T31" s="15"/>
      <c r="U31" s="15"/>
      <c r="V31" s="15"/>
      <c r="W31" s="16"/>
      <c r="X31" s="15"/>
      <c r="Y31" s="15"/>
      <c r="Z31" s="16"/>
    </row>
    <row r="32" spans="1:26" ht="25.15" customHeight="1">
      <c r="A32" s="19">
        <v>18</v>
      </c>
      <c r="B32" s="19">
        <v>16</v>
      </c>
      <c r="C32" s="27" t="s">
        <v>41</v>
      </c>
      <c r="D32" s="21">
        <v>292.14</v>
      </c>
      <c r="E32" s="21">
        <v>711.98</v>
      </c>
      <c r="F32" s="22">
        <f t="shared" si="2"/>
        <v>-0.58967948537880277</v>
      </c>
      <c r="G32" s="21">
        <v>48</v>
      </c>
      <c r="H32" s="23">
        <v>3</v>
      </c>
      <c r="I32" s="23">
        <f>G32/H32</f>
        <v>16</v>
      </c>
      <c r="J32" s="23">
        <v>1</v>
      </c>
      <c r="K32" s="23">
        <v>8</v>
      </c>
      <c r="L32" s="21">
        <v>30773.98</v>
      </c>
      <c r="M32" s="21">
        <v>6009</v>
      </c>
      <c r="N32" s="24">
        <v>42874</v>
      </c>
      <c r="O32" s="25" t="s">
        <v>27</v>
      </c>
      <c r="Q32" s="26"/>
      <c r="T32" s="15"/>
      <c r="U32" s="15"/>
      <c r="V32" s="15"/>
      <c r="W32" s="16"/>
      <c r="X32" s="15"/>
      <c r="Y32" s="15"/>
      <c r="Z32" s="16"/>
    </row>
    <row r="33" spans="1:30" ht="25.15" customHeight="1">
      <c r="A33" s="19">
        <v>19</v>
      </c>
      <c r="B33" s="19">
        <v>24</v>
      </c>
      <c r="C33" s="27" t="s">
        <v>49</v>
      </c>
      <c r="D33" s="21">
        <v>226.3</v>
      </c>
      <c r="E33" s="21">
        <v>245.5</v>
      </c>
      <c r="F33" s="22">
        <f t="shared" si="2"/>
        <v>-7.8207739307535593E-2</v>
      </c>
      <c r="G33" s="28">
        <v>51</v>
      </c>
      <c r="H33" s="23">
        <v>7</v>
      </c>
      <c r="I33" s="23">
        <f>G33/H33</f>
        <v>7.2857142857142856</v>
      </c>
      <c r="J33" s="23">
        <v>4</v>
      </c>
      <c r="K33" s="23">
        <v>5</v>
      </c>
      <c r="L33" s="21">
        <v>3078.3</v>
      </c>
      <c r="M33" s="28">
        <v>761</v>
      </c>
      <c r="N33" s="24">
        <v>42895</v>
      </c>
      <c r="O33" s="25" t="s">
        <v>46</v>
      </c>
      <c r="Q33" s="26"/>
      <c r="T33" s="15"/>
      <c r="U33" s="15"/>
      <c r="V33" s="15"/>
      <c r="W33" s="16"/>
      <c r="X33" s="15"/>
      <c r="Y33" s="15"/>
      <c r="Z33" s="16"/>
    </row>
    <row r="34" spans="1:30" ht="25.15" customHeight="1">
      <c r="A34" s="19">
        <v>20</v>
      </c>
      <c r="B34" s="19">
        <v>18</v>
      </c>
      <c r="C34" s="27" t="s">
        <v>55</v>
      </c>
      <c r="D34" s="50">
        <v>225.55</v>
      </c>
      <c r="E34" s="50">
        <v>422.52</v>
      </c>
      <c r="F34" s="22">
        <f t="shared" si="2"/>
        <v>-0.4661791157815014</v>
      </c>
      <c r="G34" s="50">
        <v>46</v>
      </c>
      <c r="H34" s="23">
        <v>3</v>
      </c>
      <c r="I34" s="23">
        <f>G34/H34</f>
        <v>15.333333333333334</v>
      </c>
      <c r="J34" s="23">
        <v>1</v>
      </c>
      <c r="K34" s="23">
        <v>15</v>
      </c>
      <c r="L34" s="50">
        <v>296916.92</v>
      </c>
      <c r="M34" s="50">
        <v>68564</v>
      </c>
      <c r="N34" s="24">
        <v>42825</v>
      </c>
      <c r="O34" s="25" t="s">
        <v>56</v>
      </c>
      <c r="Q34" s="26"/>
      <c r="T34" s="15"/>
      <c r="U34" s="15"/>
      <c r="V34" s="15"/>
      <c r="W34" s="16"/>
      <c r="X34" s="15"/>
      <c r="Y34" s="15"/>
      <c r="Z34" s="16"/>
    </row>
    <row r="35" spans="1:30" s="96" customFormat="1" ht="25.15" customHeight="1">
      <c r="A35" s="29"/>
      <c r="B35" s="29"/>
      <c r="C35" s="30" t="s">
        <v>50</v>
      </c>
      <c r="D35" s="31">
        <f>SUM(D23:D34)</f>
        <v>182937.15000000002</v>
      </c>
      <c r="E35" s="31">
        <f>SUM(E23:E34)</f>
        <v>337174.33999999997</v>
      </c>
      <c r="F35" s="32">
        <f>(D35-E35)/E35</f>
        <v>-0.45744047426622075</v>
      </c>
      <c r="G35" s="31">
        <f>SUM(G23:G34)</f>
        <v>33930</v>
      </c>
      <c r="H35" s="33"/>
      <c r="I35" s="34"/>
      <c r="J35" s="33"/>
      <c r="K35" s="35"/>
      <c r="L35" s="36"/>
      <c r="M35" s="23"/>
      <c r="N35" s="37"/>
      <c r="O35" s="38"/>
      <c r="Q35" s="93"/>
      <c r="T35" s="97"/>
      <c r="U35" s="97"/>
      <c r="V35" s="97"/>
      <c r="W35" s="98"/>
      <c r="X35" s="97"/>
      <c r="Y35" s="97"/>
      <c r="Z35" s="98"/>
    </row>
    <row r="36" spans="1:30" s="96" customFormat="1" ht="11.25" customHeight="1">
      <c r="A36" s="39"/>
      <c r="B36" s="39"/>
      <c r="C36" s="40"/>
      <c r="D36" s="41"/>
      <c r="E36" s="41"/>
      <c r="F36" s="41"/>
      <c r="G36" s="42"/>
      <c r="H36" s="43"/>
      <c r="I36" s="44"/>
      <c r="J36" s="43"/>
      <c r="K36" s="45"/>
      <c r="L36" s="41"/>
      <c r="M36" s="42"/>
      <c r="N36" s="46"/>
      <c r="O36" s="47"/>
      <c r="Q36" s="93"/>
      <c r="T36" s="97"/>
      <c r="U36" s="97"/>
      <c r="V36" s="97"/>
      <c r="W36" s="98"/>
      <c r="X36" s="97"/>
      <c r="Y36" s="97"/>
      <c r="Z36" s="98"/>
    </row>
    <row r="37" spans="1:30" ht="25.15" customHeight="1">
      <c r="A37" s="95">
        <v>21</v>
      </c>
      <c r="B37" s="95">
        <v>23</v>
      </c>
      <c r="C37" s="94" t="s">
        <v>78</v>
      </c>
      <c r="D37" s="92">
        <v>183</v>
      </c>
      <c r="E37" s="92">
        <v>431.3</v>
      </c>
      <c r="F37" s="90">
        <f>(D37-E37)/E37</f>
        <v>-0.57570136795733828</v>
      </c>
      <c r="G37" s="92">
        <v>37</v>
      </c>
      <c r="H37" s="88">
        <v>3</v>
      </c>
      <c r="I37" s="88">
        <f>G37/H37</f>
        <v>12.333333333333334</v>
      </c>
      <c r="J37" s="88" t="s">
        <v>31</v>
      </c>
      <c r="K37" s="88">
        <v>6</v>
      </c>
      <c r="L37" s="92">
        <v>11081.01</v>
      </c>
      <c r="M37" s="92">
        <v>2441</v>
      </c>
      <c r="N37" s="89">
        <v>42888</v>
      </c>
      <c r="O37" s="91" t="s">
        <v>39</v>
      </c>
      <c r="P37"/>
      <c r="Q37" s="26"/>
      <c r="R37"/>
      <c r="S37"/>
      <c r="T37" s="51"/>
      <c r="U37" s="51"/>
      <c r="V37" s="51"/>
      <c r="W37" s="52"/>
      <c r="X37" s="51"/>
      <c r="Y37" s="51"/>
      <c r="Z37" s="52"/>
      <c r="AA37" s="53"/>
      <c r="AB37" s="53"/>
      <c r="AC37" s="53"/>
      <c r="AD37" s="53"/>
    </row>
    <row r="38" spans="1:30" ht="27" customHeight="1">
      <c r="A38" s="95">
        <v>22</v>
      </c>
      <c r="B38" s="87">
        <v>20</v>
      </c>
      <c r="C38" s="85" t="s">
        <v>77</v>
      </c>
      <c r="D38" s="84">
        <v>175.5</v>
      </c>
      <c r="E38" s="84">
        <v>3431.56</v>
      </c>
      <c r="F38" s="82">
        <f>(D38-E38)/E38</f>
        <v>-0.94885707957896703</v>
      </c>
      <c r="G38" s="86">
        <v>35</v>
      </c>
      <c r="H38" s="80">
        <v>1</v>
      </c>
      <c r="I38" s="80">
        <f>G38/H38</f>
        <v>35</v>
      </c>
      <c r="J38" s="80">
        <v>1</v>
      </c>
      <c r="K38" s="80">
        <v>4</v>
      </c>
      <c r="L38" s="84">
        <v>10343.379999999999</v>
      </c>
      <c r="M38" s="86">
        <v>2264</v>
      </c>
      <c r="N38" s="81">
        <v>42902</v>
      </c>
      <c r="O38" s="83" t="s">
        <v>27</v>
      </c>
      <c r="Q38" s="26"/>
      <c r="T38" s="15"/>
      <c r="U38" s="15"/>
      <c r="V38" s="15"/>
      <c r="W38" s="16"/>
      <c r="X38" s="15"/>
      <c r="Y38" s="15"/>
      <c r="Z38" s="16"/>
    </row>
    <row r="39" spans="1:30" ht="25.15" customHeight="1">
      <c r="A39" s="63">
        <v>23</v>
      </c>
      <c r="B39" s="63">
        <v>22</v>
      </c>
      <c r="C39" s="27" t="s">
        <v>45</v>
      </c>
      <c r="D39" s="28">
        <v>153.4</v>
      </c>
      <c r="E39" s="28">
        <v>264</v>
      </c>
      <c r="F39" s="22">
        <f>(D39-E39)/E39</f>
        <v>-0.41893939393939394</v>
      </c>
      <c r="G39" s="28">
        <v>35</v>
      </c>
      <c r="H39" s="59">
        <v>4</v>
      </c>
      <c r="I39" s="59">
        <f>G39/H39</f>
        <v>8.75</v>
      </c>
      <c r="J39" s="59">
        <v>2</v>
      </c>
      <c r="K39" s="59">
        <v>6</v>
      </c>
      <c r="L39" s="28">
        <v>4261.1000000000004</v>
      </c>
      <c r="M39" s="28">
        <v>984</v>
      </c>
      <c r="N39" s="24">
        <v>42888</v>
      </c>
      <c r="O39" s="25" t="s">
        <v>46</v>
      </c>
      <c r="Q39" s="26"/>
      <c r="T39" s="15"/>
      <c r="U39" s="15"/>
      <c r="V39" s="15"/>
      <c r="W39" s="16"/>
      <c r="X39" s="15"/>
      <c r="Y39" s="15"/>
      <c r="Z39" s="16"/>
    </row>
    <row r="40" spans="1:30" ht="25.15" customHeight="1">
      <c r="A40" s="19">
        <v>24</v>
      </c>
      <c r="B40" s="23" t="s">
        <v>31</v>
      </c>
      <c r="C40" s="55" t="s">
        <v>73</v>
      </c>
      <c r="D40" s="50">
        <v>132.6</v>
      </c>
      <c r="E40" s="23" t="s">
        <v>31</v>
      </c>
      <c r="F40" s="59" t="s">
        <v>31</v>
      </c>
      <c r="G40" s="50">
        <v>57</v>
      </c>
      <c r="H40" s="50">
        <v>3</v>
      </c>
      <c r="I40" s="50">
        <f>G40/H40</f>
        <v>19</v>
      </c>
      <c r="J40" s="50">
        <v>1</v>
      </c>
      <c r="K40" s="23" t="s">
        <v>31</v>
      </c>
      <c r="L40" s="50">
        <v>663888</v>
      </c>
      <c r="M40" s="50">
        <v>143905</v>
      </c>
      <c r="N40" s="59" t="s">
        <v>31</v>
      </c>
      <c r="O40" s="25" t="s">
        <v>28</v>
      </c>
      <c r="Q40" s="26"/>
      <c r="T40" s="15"/>
      <c r="U40" s="15"/>
      <c r="V40" s="15"/>
      <c r="W40" s="16"/>
      <c r="X40" s="15"/>
      <c r="Y40" s="15"/>
      <c r="Z40" s="16"/>
    </row>
    <row r="41" spans="1:30" ht="25.15" customHeight="1">
      <c r="A41" s="19">
        <v>25</v>
      </c>
      <c r="B41" s="19">
        <v>29</v>
      </c>
      <c r="C41" s="27" t="s">
        <v>63</v>
      </c>
      <c r="D41" s="50">
        <v>79.900000000000006</v>
      </c>
      <c r="E41" s="50">
        <v>72</v>
      </c>
      <c r="F41" s="56">
        <f>(D41-E41)/E41</f>
        <v>0.1097222222222223</v>
      </c>
      <c r="G41" s="54">
        <v>41</v>
      </c>
      <c r="H41" s="23">
        <v>3</v>
      </c>
      <c r="I41" s="23">
        <f>G41/H41</f>
        <v>13.666666666666666</v>
      </c>
      <c r="J41" s="23">
        <v>1</v>
      </c>
      <c r="K41" s="23" t="s">
        <v>31</v>
      </c>
      <c r="L41" s="50">
        <v>57756.81</v>
      </c>
      <c r="M41" s="54">
        <v>14061</v>
      </c>
      <c r="N41" s="24">
        <v>42489</v>
      </c>
      <c r="O41" s="25" t="s">
        <v>27</v>
      </c>
      <c r="Q41" s="26"/>
      <c r="T41" s="15"/>
      <c r="U41" s="15"/>
      <c r="V41" s="15"/>
      <c r="W41" s="16"/>
      <c r="X41" s="15"/>
      <c r="Y41" s="15"/>
      <c r="Z41" s="16"/>
    </row>
    <row r="42" spans="1:30" ht="25.15" customHeight="1">
      <c r="A42" s="19">
        <v>26</v>
      </c>
      <c r="B42" s="19">
        <v>19</v>
      </c>
      <c r="C42" s="55" t="s">
        <v>52</v>
      </c>
      <c r="D42" s="50">
        <v>68.099999999999994</v>
      </c>
      <c r="E42" s="50">
        <v>395.85000000000019</v>
      </c>
      <c r="F42" s="61">
        <f>(D42-E42)/E42</f>
        <v>-0.8279651383099661</v>
      </c>
      <c r="G42" s="54">
        <v>20</v>
      </c>
      <c r="H42" s="50">
        <v>6</v>
      </c>
      <c r="I42" s="23">
        <f>G42/H42</f>
        <v>3.3333333333333335</v>
      </c>
      <c r="J42" s="23" t="s">
        <v>31</v>
      </c>
      <c r="K42" s="50">
        <v>4</v>
      </c>
      <c r="L42" s="50">
        <v>16309.38</v>
      </c>
      <c r="M42" s="54">
        <v>3789</v>
      </c>
      <c r="N42" s="62">
        <v>42902</v>
      </c>
      <c r="O42" s="58" t="s">
        <v>39</v>
      </c>
      <c r="Q42" s="26"/>
      <c r="T42" s="15"/>
      <c r="U42" s="15"/>
      <c r="V42" s="15"/>
      <c r="W42" s="16"/>
      <c r="X42" s="15"/>
      <c r="Y42" s="15"/>
      <c r="Z42" s="16"/>
    </row>
    <row r="43" spans="1:30" ht="25.15" customHeight="1">
      <c r="A43" s="19">
        <v>27</v>
      </c>
      <c r="B43" s="19">
        <v>31</v>
      </c>
      <c r="C43" s="27" t="s">
        <v>59</v>
      </c>
      <c r="D43" s="21">
        <v>55.8</v>
      </c>
      <c r="E43" s="21">
        <v>55.5</v>
      </c>
      <c r="F43" s="60">
        <f>(D43-E43)/E43</f>
        <v>5.4054054054053545E-3</v>
      </c>
      <c r="G43" s="28">
        <v>31</v>
      </c>
      <c r="H43" s="23">
        <v>3</v>
      </c>
      <c r="I43" s="23">
        <f>G43/H43</f>
        <v>10.333333333333334</v>
      </c>
      <c r="J43" s="23">
        <v>1</v>
      </c>
      <c r="K43" s="23" t="s">
        <v>31</v>
      </c>
      <c r="L43" s="21">
        <v>343744</v>
      </c>
      <c r="M43" s="28">
        <v>75908</v>
      </c>
      <c r="N43" s="37">
        <v>42433</v>
      </c>
      <c r="O43" s="25" t="s">
        <v>28</v>
      </c>
      <c r="Q43" s="26"/>
      <c r="T43" s="15"/>
      <c r="U43" s="15"/>
      <c r="V43" s="15"/>
      <c r="W43" s="16"/>
      <c r="X43" s="15"/>
      <c r="Y43" s="15"/>
      <c r="Z43" s="16"/>
    </row>
    <row r="44" spans="1:30" ht="25.15" customHeight="1">
      <c r="A44" s="19">
        <v>28</v>
      </c>
      <c r="B44" s="23" t="s">
        <v>31</v>
      </c>
      <c r="C44" s="55" t="s">
        <v>70</v>
      </c>
      <c r="D44" s="50">
        <v>49</v>
      </c>
      <c r="E44" s="23" t="s">
        <v>31</v>
      </c>
      <c r="F44" s="23" t="s">
        <v>31</v>
      </c>
      <c r="G44" s="54">
        <v>27</v>
      </c>
      <c r="H44" s="50">
        <v>3</v>
      </c>
      <c r="I44" s="50">
        <f>G44/H44</f>
        <v>9</v>
      </c>
      <c r="J44" s="50">
        <v>1</v>
      </c>
      <c r="K44" s="23" t="s">
        <v>31</v>
      </c>
      <c r="L44" s="50">
        <v>491708</v>
      </c>
      <c r="M44" s="54">
        <v>110292</v>
      </c>
      <c r="N44" s="23" t="s">
        <v>31</v>
      </c>
      <c r="O44" s="25" t="s">
        <v>32</v>
      </c>
      <c r="Q44" s="26"/>
      <c r="T44" s="15"/>
      <c r="U44" s="15"/>
      <c r="V44" s="15"/>
      <c r="W44" s="16"/>
      <c r="X44" s="15"/>
      <c r="Y44" s="15"/>
      <c r="Z44" s="16"/>
    </row>
    <row r="45" spans="1:30" ht="25.15" customHeight="1">
      <c r="A45" s="19">
        <v>29</v>
      </c>
      <c r="B45" s="19">
        <v>30</v>
      </c>
      <c r="C45" s="55" t="s">
        <v>53</v>
      </c>
      <c r="D45" s="50">
        <v>40.799999999999997</v>
      </c>
      <c r="E45" s="50">
        <v>55.6</v>
      </c>
      <c r="F45" s="61">
        <f>(D45-E45)/E45</f>
        <v>-0.2661870503597123</v>
      </c>
      <c r="G45" s="54">
        <v>13</v>
      </c>
      <c r="H45" s="50">
        <v>2</v>
      </c>
      <c r="I45" s="23">
        <f>G45/H45</f>
        <v>6.5</v>
      </c>
      <c r="J45" s="23" t="s">
        <v>31</v>
      </c>
      <c r="K45" s="50">
        <v>4</v>
      </c>
      <c r="L45" s="50">
        <v>2291.15</v>
      </c>
      <c r="M45" s="54">
        <v>606</v>
      </c>
      <c r="N45" s="57">
        <v>42902</v>
      </c>
      <c r="O45" s="58" t="s">
        <v>39</v>
      </c>
      <c r="Q45" s="26"/>
      <c r="T45" s="15"/>
      <c r="U45" s="15"/>
      <c r="V45" s="15"/>
      <c r="W45" s="16"/>
      <c r="X45" s="15"/>
      <c r="Y45" s="15"/>
      <c r="Z45" s="16"/>
    </row>
    <row r="46" spans="1:30" ht="25.15" customHeight="1">
      <c r="A46" s="19">
        <v>30</v>
      </c>
      <c r="B46" s="23" t="s">
        <v>31</v>
      </c>
      <c r="C46" s="55" t="s">
        <v>72</v>
      </c>
      <c r="D46" s="50">
        <v>30.6</v>
      </c>
      <c r="E46" s="23" t="s">
        <v>31</v>
      </c>
      <c r="F46" s="23" t="s">
        <v>31</v>
      </c>
      <c r="G46" s="54">
        <v>17</v>
      </c>
      <c r="H46" s="50">
        <v>3</v>
      </c>
      <c r="I46" s="50">
        <f>G46/H46</f>
        <v>5.666666666666667</v>
      </c>
      <c r="J46" s="50">
        <v>1</v>
      </c>
      <c r="K46" s="23" t="s">
        <v>31</v>
      </c>
      <c r="L46" s="50">
        <v>23727</v>
      </c>
      <c r="M46" s="54">
        <v>6961</v>
      </c>
      <c r="N46" s="59" t="s">
        <v>31</v>
      </c>
      <c r="O46" s="25" t="s">
        <v>28</v>
      </c>
      <c r="Q46" s="26"/>
      <c r="T46" s="15"/>
      <c r="U46" s="15"/>
      <c r="V46" s="15"/>
      <c r="W46" s="16"/>
      <c r="X46" s="15"/>
      <c r="Y46" s="15"/>
      <c r="Z46" s="16"/>
    </row>
    <row r="47" spans="1:30" ht="25.15" customHeight="1">
      <c r="A47" s="19">
        <v>31</v>
      </c>
      <c r="B47" s="19">
        <v>27</v>
      </c>
      <c r="C47" s="27" t="s">
        <v>64</v>
      </c>
      <c r="D47" s="50">
        <v>19</v>
      </c>
      <c r="E47" s="50">
        <v>197</v>
      </c>
      <c r="F47" s="22">
        <f>(D47-E47)/E47</f>
        <v>-0.90355329949238583</v>
      </c>
      <c r="G47" s="54">
        <v>4</v>
      </c>
      <c r="H47" s="23">
        <v>1</v>
      </c>
      <c r="I47" s="23">
        <f>G47/H47</f>
        <v>4</v>
      </c>
      <c r="J47" s="23">
        <v>1</v>
      </c>
      <c r="K47" s="23">
        <v>6</v>
      </c>
      <c r="L47" s="50">
        <v>4340</v>
      </c>
      <c r="M47" s="54">
        <v>930</v>
      </c>
      <c r="N47" s="24">
        <v>42888</v>
      </c>
      <c r="O47" s="25" t="s">
        <v>28</v>
      </c>
      <c r="Q47" s="26"/>
      <c r="T47" s="15"/>
      <c r="U47" s="15"/>
      <c r="V47" s="15"/>
      <c r="W47" s="16"/>
      <c r="X47" s="15"/>
      <c r="Y47" s="15"/>
      <c r="Z47" s="16"/>
    </row>
    <row r="48" spans="1:30" ht="25.15" customHeight="1">
      <c r="A48" s="29"/>
      <c r="B48" s="29"/>
      <c r="C48" s="30" t="s">
        <v>65</v>
      </c>
      <c r="D48" s="31">
        <f>SUM(D35:D47)</f>
        <v>183924.85</v>
      </c>
      <c r="E48" s="31">
        <f>SUM(E35:E47)</f>
        <v>342077.14999999991</v>
      </c>
      <c r="F48" s="32">
        <f>(D48-E48)/E48</f>
        <v>-0.46232933126342973</v>
      </c>
      <c r="G48" s="31">
        <f>SUM(G35:G47)</f>
        <v>34247</v>
      </c>
      <c r="H48" s="33"/>
      <c r="I48" s="34"/>
      <c r="J48" s="33"/>
      <c r="K48" s="35"/>
      <c r="L48" s="36"/>
      <c r="M48" s="48"/>
      <c r="N48" s="37"/>
      <c r="O48" s="49"/>
      <c r="R48" s="15"/>
      <c r="S48" s="15"/>
      <c r="T48" s="15"/>
      <c r="U48" s="16"/>
      <c r="V48" s="15"/>
      <c r="W48" s="15"/>
      <c r="X48" s="16"/>
    </row>
    <row r="50" spans="2:2">
      <c r="B50" s="26"/>
    </row>
    <row r="76" spans="20:26" ht="12" customHeight="1">
      <c r="T76" s="15"/>
      <c r="U76" s="15"/>
      <c r="V76" s="15"/>
      <c r="W76" s="16"/>
      <c r="X76" s="15"/>
      <c r="Y76" s="15"/>
      <c r="Z76" s="16"/>
    </row>
  </sheetData>
  <sortState ref="A13:O47">
    <sortCondition descending="1" ref="D13:D4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Jurgita Sarnickiene</cp:lastModifiedBy>
  <cp:lastPrinted>2016-09-19T08:07:15Z</cp:lastPrinted>
  <dcterms:created xsi:type="dcterms:W3CDTF">2014-10-03T07:40:56Z</dcterms:created>
  <dcterms:modified xsi:type="dcterms:W3CDTF">2017-07-11T11:25:19Z</dcterms:modified>
</cp:coreProperties>
</file>