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pjūtis\Savaitė\"/>
    </mc:Choice>
  </mc:AlternateContent>
  <bookViews>
    <workbookView xWindow="0" yWindow="0" windowWidth="23040" windowHeight="90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5" i="1" l="1"/>
  <c r="E45" i="1"/>
  <c r="D45" i="1"/>
  <c r="G35" i="1"/>
  <c r="E35" i="1"/>
  <c r="D35" i="1"/>
  <c r="G23" i="1"/>
  <c r="E23" i="1"/>
  <c r="D23" i="1"/>
  <c r="F31" i="1"/>
  <c r="F41" i="1"/>
  <c r="F32" i="1"/>
  <c r="F44" i="1"/>
  <c r="I40" i="1"/>
  <c r="I38" i="1"/>
  <c r="F30" i="1"/>
  <c r="I29" i="1"/>
  <c r="F15" i="1"/>
  <c r="I42" i="1"/>
  <c r="I39" i="1"/>
  <c r="F37" i="1"/>
  <c r="F43" i="1"/>
  <c r="F20" i="1"/>
  <c r="I17" i="1"/>
  <c r="F13" i="1"/>
  <c r="F34" i="1"/>
  <c r="I31" i="1" l="1"/>
  <c r="I41" i="1"/>
  <c r="F14" i="1" l="1"/>
  <c r="I15" i="1"/>
  <c r="I14" i="1" l="1"/>
  <c r="I13" i="1"/>
  <c r="F18" i="1"/>
  <c r="I34" i="1"/>
  <c r="F26" i="1"/>
  <c r="I32" i="1" l="1"/>
  <c r="I37" i="1"/>
  <c r="F33" i="1"/>
  <c r="I33" i="1"/>
  <c r="I43" i="1"/>
  <c r="I20" i="1"/>
  <c r="F19" i="1"/>
  <c r="I26" i="1" l="1"/>
  <c r="I44" i="1"/>
  <c r="I18" i="1"/>
  <c r="I19" i="1"/>
  <c r="F22" i="1" l="1"/>
  <c r="F21" i="1"/>
  <c r="I22" i="1" l="1"/>
  <c r="I30" i="1"/>
  <c r="I21" i="1"/>
  <c r="F25" i="1"/>
  <c r="F16" i="1" l="1"/>
  <c r="I25" i="1" l="1"/>
  <c r="I16" i="1" l="1"/>
  <c r="F27" i="1"/>
  <c r="I27" i="1" l="1"/>
  <c r="F28" i="1" l="1"/>
  <c r="I28" i="1" l="1"/>
  <c r="F45" i="1"/>
  <c r="F23" i="1"/>
  <c r="F35" i="1"/>
</calcChain>
</file>

<file path=xl/sharedStrings.xml><?xml version="1.0" encoding="utf-8"?>
<sst xmlns="http://schemas.openxmlformats.org/spreadsheetml/2006/main" count="136" uniqueCount="78">
  <si>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</si>
  <si>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</si>
  <si>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</si>
  <si>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</si>
  <si>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</si>
  <si>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</si>
  <si>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</si>
  <si>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</si>
  <si>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</si>
  <si>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</si>
  <si>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</si>
  <si>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</si>
  <si>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</si>
  <si>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</si>
  <si>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</si>
  <si>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</si>
  <si>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</si>
  <si>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</si>
  <si>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</si>
  <si>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</si>
  <si>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</si>
  <si>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</si>
  <si>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</si>
  <si>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</si>
  <si>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</si>
  <si>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</si>
  <si>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</si>
  <si>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</si>
  <si>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</si>
  <si>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</si>
  <si>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</si>
  <si>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</si>
  <si>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</si>
  <si>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</si>
  <si>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Best Film</t>
  </si>
  <si>
    <t>Karibų piratai: Salazaro kerštas (Pirates of The Caribbean: Salazar's Revenge)</t>
  </si>
  <si>
    <t>Total (20)</t>
  </si>
  <si>
    <t>Gelbėtojai (Baywatch)</t>
  </si>
  <si>
    <t>Bjaurusis aš 3 (Despicable Me 3)</t>
  </si>
  <si>
    <t>ACME Film / SONY</t>
  </si>
  <si>
    <t>Vaikis ant ratų (Baby driver)</t>
  </si>
  <si>
    <t>Mergų balius (Rough Night)</t>
  </si>
  <si>
    <t>Svaiginanti Burgundija (Back to Burgundy)</t>
  </si>
  <si>
    <t>N</t>
  </si>
  <si>
    <t>Karas už beždžionių planetą (War for the Planet of Apes)</t>
  </si>
  <si>
    <t>Emlija iš Laisvės alėjos</t>
  </si>
  <si>
    <t>Lemtinga pagunda (The Beguiled)</t>
  </si>
  <si>
    <t>Total (28)</t>
  </si>
  <si>
    <t>P</t>
  </si>
  <si>
    <t>Ratai 3 (Cars 3)</t>
  </si>
  <si>
    <t>Preview</t>
  </si>
  <si>
    <t>Overdrive. Greičio įkaitai (Overdrive)</t>
  </si>
  <si>
    <t>Liūtas (Lion)</t>
  </si>
  <si>
    <t>Žuvytė Dorė (Finding Dory)</t>
  </si>
  <si>
    <t>Transformeriai: paskutinis riteris (Transformers: The Last Knight)</t>
  </si>
  <si>
    <t>Dainuok (Sing)</t>
  </si>
  <si>
    <t>Uraganas: Vėjo odisėja (Ouragan, l‘odyssee d‘un vent)</t>
  </si>
  <si>
    <t>Kria-Kria-Keriai (Quackerz)</t>
  </si>
  <si>
    <t>Diunkerkas (Dunkirk)</t>
  </si>
  <si>
    <t>July 21-27</t>
  </si>
  <si>
    <t>Liepos 21-27 d.</t>
  </si>
  <si>
    <t>Žmogus-voras: grįžimas namo(Spiderman Homecoming)</t>
  </si>
  <si>
    <t xml:space="preserve">Valerianas ir tūkstančio planetų miestas (Valerian and the City of a Thousand Planets)
</t>
  </si>
  <si>
    <t xml:space="preserve">ACME Film </t>
  </si>
  <si>
    <t>Stefanas Cveigas: Atsisveikinimas su Europa (Stefan Zweig: Farewell to Europe)</t>
  </si>
  <si>
    <t xml:space="preserve">Mano mama ir mūsų kūdikiai (Telle mere, telle fille) </t>
  </si>
  <si>
    <t>July 28-August 3 Lithuanian top</t>
  </si>
  <si>
    <t>Liepos 28-Rugpjūčio 3 d. Lietuvos kino teatruose rodytų filmų topas</t>
  </si>
  <si>
    <t>Liepos 28-Rugpjūčio 3 d.</t>
  </si>
  <si>
    <t>July 28-August 3</t>
  </si>
  <si>
    <t>N/9</t>
  </si>
  <si>
    <t>Amitvylio siaubas: Pabudimas (Amityville: The Awakening)</t>
  </si>
  <si>
    <t>Alvinas ir burundukai: didžioji kelionė (Alvin &amp; Chipmunks: The Road Chip)</t>
  </si>
  <si>
    <t>Troliai (Trolls)</t>
  </si>
  <si>
    <t>N/11</t>
  </si>
  <si>
    <t>Atominė blondinė (Atominė blondinė)</t>
  </si>
  <si>
    <t>Balerina (Ballerina)</t>
  </si>
  <si>
    <t>Kalifornijos svajos (La La 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</si>
</sst>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8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top" wrapText="1"/>
    </xf>
    <xf numFmtId="3" fontId="14" fillId="0" borderId="7" xfId="0" applyNumberFormat="1" applyFont="1" applyBorder="1" applyAlignment="1">
      <alignment horizontal="center" vertical="center"/>
    </xf>
    <xf numFmtId="4" fontId="0" fillId="0" borderId="0" xfId="0" applyNumberFormat="1"/>
    <xf numFmtId="14" fontId="12" fillId="0" borderId="8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1">
    <cellStyle name="Comma 2" xfId="9"/>
    <cellStyle name="Įprastas 2" xfId="14"/>
    <cellStyle name="Įprastas 2 2" xfId="20"/>
    <cellStyle name="Įprastas 3" xfId="15"/>
    <cellStyle name="Normal" xfId="0" builtinId="0"/>
    <cellStyle name="Normal 10" xfId="18"/>
    <cellStyle name="Normal 11" xfId="19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zoomScale="80" zoomScaleNormal="80" workbookViewId="0">
      <selection activeCell="H53" sqref="H53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66</v>
      </c>
      <c r="F1" s="2"/>
      <c r="G1" s="2"/>
      <c r="H1" s="2"/>
      <c r="I1" s="2"/>
    </row>
    <row r="2" spans="1:26" ht="19.5" customHeight="1">
      <c r="E2" s="2" t="s">
        <v>67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7"/>
      <c r="B5" s="77"/>
      <c r="C5" s="74" t="s">
        <v>0</v>
      </c>
      <c r="D5" s="3"/>
      <c r="E5" s="3"/>
      <c r="F5" s="74" t="s">
        <v>3</v>
      </c>
      <c r="G5" s="3"/>
      <c r="H5" s="74" t="s">
        <v>5</v>
      </c>
      <c r="I5" s="74" t="s">
        <v>6</v>
      </c>
      <c r="J5" s="74" t="s">
        <v>7</v>
      </c>
      <c r="K5" s="74" t="s">
        <v>8</v>
      </c>
      <c r="L5" s="74" t="s">
        <v>10</v>
      </c>
      <c r="M5" s="74" t="s">
        <v>9</v>
      </c>
      <c r="N5" s="74" t="s">
        <v>11</v>
      </c>
      <c r="O5" s="74" t="s">
        <v>12</v>
      </c>
      <c r="T5" s="4"/>
      <c r="U5" s="4"/>
      <c r="V5" s="4"/>
      <c r="X5" s="4"/>
      <c r="Y5" s="4"/>
    </row>
    <row r="6" spans="1:26">
      <c r="A6" s="78"/>
      <c r="B6" s="78"/>
      <c r="C6" s="75"/>
      <c r="D6" s="5" t="s">
        <v>69</v>
      </c>
      <c r="E6" s="5" t="s">
        <v>59</v>
      </c>
      <c r="F6" s="75"/>
      <c r="G6" s="5" t="s">
        <v>69</v>
      </c>
      <c r="H6" s="75"/>
      <c r="I6" s="75"/>
      <c r="J6" s="75"/>
      <c r="K6" s="75"/>
      <c r="L6" s="75"/>
      <c r="M6" s="75"/>
      <c r="N6" s="75"/>
      <c r="O6" s="75"/>
      <c r="S6" s="4"/>
      <c r="T6" s="4"/>
      <c r="U6" s="4"/>
      <c r="V6" s="4"/>
      <c r="X6" s="4"/>
      <c r="Y6" s="4"/>
    </row>
    <row r="7" spans="1:26">
      <c r="A7" s="78"/>
      <c r="B7" s="78"/>
      <c r="C7" s="75"/>
      <c r="D7" s="5" t="s">
        <v>1</v>
      </c>
      <c r="E7" s="5" t="s">
        <v>1</v>
      </c>
      <c r="F7" s="75"/>
      <c r="G7" s="5" t="s">
        <v>4</v>
      </c>
      <c r="H7" s="75"/>
      <c r="I7" s="75"/>
      <c r="J7" s="75"/>
      <c r="K7" s="75"/>
      <c r="L7" s="75"/>
      <c r="M7" s="75"/>
      <c r="N7" s="75"/>
      <c r="O7" s="75"/>
      <c r="S7" s="4"/>
      <c r="T7" s="4"/>
      <c r="U7" s="6"/>
      <c r="V7" s="7"/>
      <c r="X7" s="4"/>
      <c r="Y7" s="4"/>
    </row>
    <row r="8" spans="1:26" ht="18" customHeight="1" thickBot="1">
      <c r="A8" s="79"/>
      <c r="B8" s="79"/>
      <c r="C8" s="76"/>
      <c r="D8" s="8" t="s">
        <v>2</v>
      </c>
      <c r="E8" s="8" t="s">
        <v>2</v>
      </c>
      <c r="F8" s="76"/>
      <c r="G8" s="9"/>
      <c r="H8" s="76"/>
      <c r="I8" s="76"/>
      <c r="J8" s="76"/>
      <c r="K8" s="76"/>
      <c r="L8" s="76"/>
      <c r="M8" s="76"/>
      <c r="N8" s="76"/>
      <c r="O8" s="76"/>
      <c r="S8" s="4"/>
      <c r="T8" s="4"/>
      <c r="U8" s="6"/>
      <c r="V8" s="7"/>
      <c r="W8" s="10"/>
      <c r="X8" s="11"/>
      <c r="Y8" s="12"/>
    </row>
    <row r="9" spans="1:26" ht="15" customHeight="1">
      <c r="A9" s="77"/>
      <c r="B9" s="77"/>
      <c r="C9" s="74" t="s">
        <v>13</v>
      </c>
      <c r="D9" s="3"/>
      <c r="E9" s="13"/>
      <c r="F9" s="74" t="s">
        <v>15</v>
      </c>
      <c r="G9" s="14"/>
      <c r="H9" s="67" t="s">
        <v>18</v>
      </c>
      <c r="I9" s="74" t="s">
        <v>29</v>
      </c>
      <c r="J9" s="3" t="s">
        <v>19</v>
      </c>
      <c r="K9" s="3" t="s">
        <v>20</v>
      </c>
      <c r="L9" s="65" t="s">
        <v>22</v>
      </c>
      <c r="M9" s="3" t="s">
        <v>23</v>
      </c>
      <c r="N9" s="3" t="s">
        <v>24</v>
      </c>
      <c r="O9" s="74" t="s">
        <v>26</v>
      </c>
      <c r="S9" s="4"/>
      <c r="T9" s="4"/>
      <c r="U9" s="15"/>
      <c r="V9" s="7"/>
      <c r="W9" s="10"/>
      <c r="X9" s="11"/>
      <c r="Y9" s="12"/>
    </row>
    <row r="10" spans="1:26" ht="21.6">
      <c r="A10" s="78"/>
      <c r="B10" s="78"/>
      <c r="C10" s="75"/>
      <c r="D10" s="5" t="s">
        <v>68</v>
      </c>
      <c r="E10" s="5" t="s">
        <v>60</v>
      </c>
      <c r="F10" s="75"/>
      <c r="G10" s="5" t="s">
        <v>68</v>
      </c>
      <c r="H10" s="5" t="s">
        <v>17</v>
      </c>
      <c r="I10" s="75"/>
      <c r="J10" s="5" t="s">
        <v>17</v>
      </c>
      <c r="K10" s="5" t="s">
        <v>21</v>
      </c>
      <c r="L10" s="66" t="s">
        <v>14</v>
      </c>
      <c r="M10" s="5" t="s">
        <v>16</v>
      </c>
      <c r="N10" s="5" t="s">
        <v>25</v>
      </c>
      <c r="O10" s="75"/>
      <c r="S10" s="4"/>
      <c r="T10" s="4"/>
      <c r="U10" s="15"/>
      <c r="V10" s="4"/>
      <c r="W10" s="10"/>
      <c r="X10" s="11"/>
      <c r="Y10" s="12"/>
    </row>
    <row r="11" spans="1:26">
      <c r="A11" s="78"/>
      <c r="B11" s="78"/>
      <c r="C11" s="75"/>
      <c r="D11" s="5" t="s">
        <v>14</v>
      </c>
      <c r="E11" s="5" t="s">
        <v>14</v>
      </c>
      <c r="F11" s="75"/>
      <c r="G11" s="13" t="s">
        <v>16</v>
      </c>
      <c r="H11" s="9"/>
      <c r="I11" s="75"/>
      <c r="J11" s="9"/>
      <c r="K11" s="9"/>
      <c r="L11" s="66" t="s">
        <v>2</v>
      </c>
      <c r="M11" s="5" t="s">
        <v>17</v>
      </c>
      <c r="N11" s="9"/>
      <c r="O11" s="75"/>
      <c r="S11" s="4"/>
      <c r="T11" s="15"/>
      <c r="U11" s="15"/>
      <c r="V11" s="15"/>
      <c r="W11" s="16"/>
      <c r="X11" s="15"/>
      <c r="Y11" s="15"/>
    </row>
    <row r="12" spans="1:26" ht="15" thickBot="1">
      <c r="A12" s="78"/>
      <c r="B12" s="79"/>
      <c r="C12" s="76"/>
      <c r="D12" s="8" t="s">
        <v>2</v>
      </c>
      <c r="E12" s="8" t="s">
        <v>2</v>
      </c>
      <c r="F12" s="76"/>
      <c r="G12" s="17" t="s">
        <v>17</v>
      </c>
      <c r="H12" s="18"/>
      <c r="I12" s="76"/>
      <c r="J12" s="18"/>
      <c r="K12" s="18"/>
      <c r="L12" s="18"/>
      <c r="M12" s="18"/>
      <c r="N12" s="18"/>
      <c r="O12" s="76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64" t="s">
        <v>70</v>
      </c>
      <c r="C13" s="26" t="s">
        <v>49</v>
      </c>
      <c r="D13" s="20">
        <v>116124.96</v>
      </c>
      <c r="E13" s="20">
        <v>7379.99</v>
      </c>
      <c r="F13" s="60">
        <f>(D13-E13)/E13</f>
        <v>14.735110752182592</v>
      </c>
      <c r="G13" s="20">
        <v>25802</v>
      </c>
      <c r="H13" s="22">
        <v>525</v>
      </c>
      <c r="I13" s="22">
        <f>G13/H13</f>
        <v>49.146666666666668</v>
      </c>
      <c r="J13" s="22">
        <v>30</v>
      </c>
      <c r="K13" s="22">
        <v>1</v>
      </c>
      <c r="L13" s="20">
        <v>123504.95</v>
      </c>
      <c r="M13" s="20">
        <v>27249</v>
      </c>
      <c r="N13" s="23">
        <v>42944</v>
      </c>
      <c r="O13" s="24" t="s">
        <v>28</v>
      </c>
      <c r="Q13" s="25"/>
      <c r="T13" s="15"/>
      <c r="U13" s="15"/>
      <c r="V13" s="15"/>
      <c r="W13" s="16"/>
      <c r="X13" s="15"/>
      <c r="Y13" s="15"/>
      <c r="Z13" s="16"/>
    </row>
    <row r="14" spans="1:26" ht="25.2" customHeight="1">
      <c r="A14" s="64">
        <v>2</v>
      </c>
      <c r="B14" s="64">
        <v>1</v>
      </c>
      <c r="C14" s="63" t="s">
        <v>58</v>
      </c>
      <c r="D14" s="20">
        <v>54355.88</v>
      </c>
      <c r="E14" s="20">
        <v>100603.99</v>
      </c>
      <c r="F14" s="60">
        <f>(D14-E14)/E14</f>
        <v>-0.4597045306055953</v>
      </c>
      <c r="G14" s="20">
        <v>10260</v>
      </c>
      <c r="H14" s="58">
        <v>259</v>
      </c>
      <c r="I14" s="58">
        <f>G14/H14</f>
        <v>39.613899613899612</v>
      </c>
      <c r="J14" s="58">
        <v>14</v>
      </c>
      <c r="K14" s="58">
        <v>2</v>
      </c>
      <c r="L14" s="20">
        <v>167780.17</v>
      </c>
      <c r="M14" s="20">
        <v>30489</v>
      </c>
      <c r="N14" s="59">
        <v>42937</v>
      </c>
      <c r="O14" s="61" t="s">
        <v>33</v>
      </c>
      <c r="Q14" s="25"/>
      <c r="T14" s="15"/>
      <c r="U14" s="15"/>
      <c r="V14" s="15"/>
      <c r="W14" s="16"/>
      <c r="X14" s="15"/>
      <c r="Y14" s="15"/>
      <c r="Z14" s="16"/>
    </row>
    <row r="15" spans="1:26" ht="25.2" customHeight="1">
      <c r="A15" s="64">
        <v>3</v>
      </c>
      <c r="B15" s="69" t="s">
        <v>74</v>
      </c>
      <c r="C15" s="63" t="s">
        <v>62</v>
      </c>
      <c r="D15" s="20">
        <v>46595.88</v>
      </c>
      <c r="E15" s="20">
        <v>4176.53</v>
      </c>
      <c r="F15" s="60">
        <f>(D15-E15)/E15</f>
        <v>10.156601293418221</v>
      </c>
      <c r="G15" s="20">
        <v>8053</v>
      </c>
      <c r="H15" s="58">
        <v>312</v>
      </c>
      <c r="I15" s="58">
        <f>G15/H15</f>
        <v>25.810897435897434</v>
      </c>
      <c r="J15" s="58">
        <v>14</v>
      </c>
      <c r="K15" s="58">
        <v>1</v>
      </c>
      <c r="L15" s="20">
        <v>54122.400000000001</v>
      </c>
      <c r="M15" s="20">
        <v>9134</v>
      </c>
      <c r="N15" s="59">
        <v>42944</v>
      </c>
      <c r="O15" s="61" t="s">
        <v>63</v>
      </c>
      <c r="Q15" s="25"/>
      <c r="T15" s="15"/>
      <c r="U15" s="15"/>
      <c r="V15" s="15"/>
      <c r="W15" s="16"/>
      <c r="X15" s="15"/>
      <c r="Y15" s="15"/>
      <c r="Z15" s="16"/>
    </row>
    <row r="16" spans="1:26" ht="25.2" customHeight="1">
      <c r="A16" s="64">
        <v>4</v>
      </c>
      <c r="B16" s="64">
        <v>2</v>
      </c>
      <c r="C16" s="63" t="s">
        <v>38</v>
      </c>
      <c r="D16" s="20">
        <v>33580.54</v>
      </c>
      <c r="E16" s="20">
        <v>63636.06</v>
      </c>
      <c r="F16" s="60">
        <f>(D16-E16)/E16</f>
        <v>-0.47230328213280326</v>
      </c>
      <c r="G16" s="20">
        <v>7374</v>
      </c>
      <c r="H16" s="58">
        <v>259</v>
      </c>
      <c r="I16" s="58">
        <f>G16/H16</f>
        <v>28.47104247104247</v>
      </c>
      <c r="J16" s="58">
        <v>10</v>
      </c>
      <c r="K16" s="58">
        <v>5</v>
      </c>
      <c r="L16" s="20">
        <v>774520.99</v>
      </c>
      <c r="M16" s="20">
        <v>161667</v>
      </c>
      <c r="N16" s="59">
        <v>42916</v>
      </c>
      <c r="O16" s="61" t="s">
        <v>32</v>
      </c>
      <c r="Q16" s="25"/>
      <c r="T16" s="15"/>
      <c r="U16" s="15"/>
      <c r="V16" s="15"/>
      <c r="W16" s="16"/>
      <c r="X16" s="15"/>
      <c r="Y16" s="15"/>
      <c r="Z16" s="16"/>
    </row>
    <row r="17" spans="1:30" ht="25.2" customHeight="1">
      <c r="A17" s="64">
        <v>5</v>
      </c>
      <c r="B17" s="64" t="s">
        <v>43</v>
      </c>
      <c r="C17" s="63" t="s">
        <v>71</v>
      </c>
      <c r="D17" s="62">
        <v>29082.58</v>
      </c>
      <c r="E17" s="62" t="s">
        <v>31</v>
      </c>
      <c r="F17" s="60" t="s">
        <v>31</v>
      </c>
      <c r="G17" s="62">
        <v>5644</v>
      </c>
      <c r="H17" s="58">
        <v>267</v>
      </c>
      <c r="I17" s="58">
        <f>G17/H17</f>
        <v>21.138576779026216</v>
      </c>
      <c r="J17" s="58">
        <v>12</v>
      </c>
      <c r="K17" s="58">
        <v>1</v>
      </c>
      <c r="L17" s="62">
        <v>29082.58</v>
      </c>
      <c r="M17" s="62">
        <v>5644</v>
      </c>
      <c r="N17" s="59">
        <v>42944</v>
      </c>
      <c r="O17" s="61" t="s">
        <v>28</v>
      </c>
      <c r="Q17" s="25"/>
      <c r="T17" s="15"/>
      <c r="U17" s="15"/>
      <c r="V17" s="15"/>
      <c r="W17" s="16"/>
      <c r="X17" s="15"/>
      <c r="Y17" s="15"/>
      <c r="Z17" s="16"/>
    </row>
    <row r="18" spans="1:30" ht="25.2" customHeight="1">
      <c r="A18" s="64">
        <v>6</v>
      </c>
      <c r="B18" s="69">
        <v>3</v>
      </c>
      <c r="C18" s="63" t="s">
        <v>61</v>
      </c>
      <c r="D18" s="62">
        <v>13233.25</v>
      </c>
      <c r="E18" s="62">
        <v>31124.880000000001</v>
      </c>
      <c r="F18" s="60">
        <f>(D18-E18)/E18</f>
        <v>-0.57483370217009677</v>
      </c>
      <c r="G18" s="62">
        <v>2491</v>
      </c>
      <c r="H18" s="58">
        <v>121</v>
      </c>
      <c r="I18" s="58">
        <f>G18/H18</f>
        <v>20.58677685950413</v>
      </c>
      <c r="J18" s="58">
        <v>10</v>
      </c>
      <c r="K18" s="58">
        <v>3</v>
      </c>
      <c r="L18" s="62">
        <v>117669.64</v>
      </c>
      <c r="M18" s="62">
        <v>21462</v>
      </c>
      <c r="N18" s="51">
        <v>42930</v>
      </c>
      <c r="O18" s="61" t="s">
        <v>39</v>
      </c>
      <c r="Q18" s="25"/>
      <c r="T18" s="15"/>
      <c r="U18" s="15"/>
      <c r="V18" s="15"/>
      <c r="W18" s="16"/>
      <c r="X18" s="15"/>
      <c r="Y18" s="15"/>
      <c r="Z18" s="16"/>
    </row>
    <row r="19" spans="1:30" ht="25.2" customHeight="1">
      <c r="A19" s="64">
        <v>7</v>
      </c>
      <c r="B19" s="64">
        <v>5</v>
      </c>
      <c r="C19" s="68" t="s">
        <v>44</v>
      </c>
      <c r="D19" s="48">
        <v>9535.91</v>
      </c>
      <c r="E19" s="62">
        <v>18880.53</v>
      </c>
      <c r="F19" s="60">
        <f>(D19-E19)/E19</f>
        <v>-0.49493419941071565</v>
      </c>
      <c r="G19" s="62">
        <v>1773</v>
      </c>
      <c r="H19" s="58">
        <v>92</v>
      </c>
      <c r="I19" s="58">
        <f>G19/H19</f>
        <v>19.271739130434781</v>
      </c>
      <c r="J19" s="58">
        <v>8</v>
      </c>
      <c r="K19" s="58">
        <v>3</v>
      </c>
      <c r="L19" s="48">
        <v>71465.34</v>
      </c>
      <c r="M19" s="62">
        <v>13462</v>
      </c>
      <c r="N19" s="51">
        <v>42930</v>
      </c>
      <c r="O19" s="24" t="s">
        <v>28</v>
      </c>
      <c r="Q19" s="25"/>
      <c r="T19" s="15"/>
      <c r="U19" s="15"/>
      <c r="V19" s="15"/>
      <c r="W19" s="16"/>
      <c r="X19" s="15"/>
      <c r="Y19" s="15"/>
      <c r="Z19" s="16"/>
    </row>
    <row r="20" spans="1:30" ht="25.2" customHeight="1">
      <c r="A20" s="64">
        <v>8</v>
      </c>
      <c r="B20" s="64">
        <v>4</v>
      </c>
      <c r="C20" s="63" t="s">
        <v>51</v>
      </c>
      <c r="D20" s="20">
        <v>6379.45</v>
      </c>
      <c r="E20" s="20">
        <v>19476.3</v>
      </c>
      <c r="F20" s="60">
        <f>(D20-E20)/E20</f>
        <v>-0.67245061947084395</v>
      </c>
      <c r="G20" s="20">
        <v>1239</v>
      </c>
      <c r="H20" s="58">
        <v>77</v>
      </c>
      <c r="I20" s="58">
        <f>G20/H20</f>
        <v>16.09090909090909</v>
      </c>
      <c r="J20" s="58">
        <v>9</v>
      </c>
      <c r="K20" s="58">
        <v>2</v>
      </c>
      <c r="L20" s="20">
        <v>25855.75</v>
      </c>
      <c r="M20" s="20">
        <v>5186</v>
      </c>
      <c r="N20" s="59">
        <v>42937</v>
      </c>
      <c r="O20" s="24" t="s">
        <v>28</v>
      </c>
      <c r="Q20" s="25"/>
      <c r="T20" s="15"/>
      <c r="U20" s="15"/>
      <c r="V20" s="15"/>
      <c r="W20" s="16"/>
      <c r="X20" s="15"/>
      <c r="Y20" s="15"/>
      <c r="Z20" s="16"/>
    </row>
    <row r="21" spans="1:30" ht="25.2" customHeight="1">
      <c r="A21" s="64">
        <v>9</v>
      </c>
      <c r="B21" s="64">
        <v>6</v>
      </c>
      <c r="C21" s="49" t="s">
        <v>54</v>
      </c>
      <c r="D21" s="62">
        <v>5936.130000000001</v>
      </c>
      <c r="E21" s="62">
        <v>15066.6</v>
      </c>
      <c r="F21" s="21">
        <f>(D21-E21)/E21</f>
        <v>-0.60600732746605068</v>
      </c>
      <c r="G21" s="62">
        <v>1063</v>
      </c>
      <c r="H21" s="62">
        <v>49</v>
      </c>
      <c r="I21" s="62">
        <f>G21/H21</f>
        <v>21.693877551020407</v>
      </c>
      <c r="J21" s="62">
        <v>8</v>
      </c>
      <c r="K21" s="62">
        <v>4</v>
      </c>
      <c r="L21" s="62">
        <v>150142.82</v>
      </c>
      <c r="M21" s="62">
        <v>25812</v>
      </c>
      <c r="N21" s="51">
        <v>42923</v>
      </c>
      <c r="O21" s="24" t="s">
        <v>32</v>
      </c>
      <c r="Q21" s="25"/>
      <c r="T21" s="15"/>
      <c r="U21" s="15"/>
      <c r="V21" s="15"/>
      <c r="W21" s="16"/>
      <c r="X21" s="15"/>
      <c r="Y21" s="15"/>
      <c r="Z21" s="16"/>
    </row>
    <row r="22" spans="1:30" ht="25.2" customHeight="1">
      <c r="A22" s="64">
        <v>10</v>
      </c>
      <c r="B22" s="69">
        <v>7</v>
      </c>
      <c r="C22" s="49" t="s">
        <v>41</v>
      </c>
      <c r="D22" s="62">
        <v>5869.49</v>
      </c>
      <c r="E22" s="62">
        <v>14235.48</v>
      </c>
      <c r="F22" s="60">
        <f>(D22-E22)/E22</f>
        <v>-0.5876858384824396</v>
      </c>
      <c r="G22" s="62">
        <v>1042</v>
      </c>
      <c r="H22" s="62">
        <v>32</v>
      </c>
      <c r="I22" s="62">
        <f>G22/H22</f>
        <v>32.5625</v>
      </c>
      <c r="J22" s="62">
        <v>6</v>
      </c>
      <c r="K22" s="22">
        <v>4</v>
      </c>
      <c r="L22" s="62">
        <v>96581.27</v>
      </c>
      <c r="M22" s="62">
        <v>18180</v>
      </c>
      <c r="N22" s="51">
        <v>42923</v>
      </c>
      <c r="O22" s="24" t="s">
        <v>39</v>
      </c>
      <c r="Q22" s="25"/>
      <c r="T22" s="15"/>
      <c r="U22" s="15"/>
      <c r="V22" s="15"/>
      <c r="W22" s="16"/>
      <c r="X22" s="15"/>
      <c r="Y22" s="15"/>
      <c r="Z22" s="16"/>
    </row>
    <row r="23" spans="1:30" ht="25.2" customHeight="1">
      <c r="A23" s="27"/>
      <c r="B23" s="27"/>
      <c r="C23" s="28" t="s">
        <v>30</v>
      </c>
      <c r="D23" s="29">
        <f>SUM(D13:D22)</f>
        <v>320694.07</v>
      </c>
      <c r="E23" s="29">
        <f>SUM(E13:E22)</f>
        <v>274580.36</v>
      </c>
      <c r="F23" s="30">
        <f>(D23-E23)/E23</f>
        <v>0.16794249231809597</v>
      </c>
      <c r="G23" s="29">
        <f>SUM(G13:G22)</f>
        <v>64741</v>
      </c>
      <c r="H23" s="31"/>
      <c r="I23" s="32"/>
      <c r="J23" s="31"/>
      <c r="K23" s="33"/>
      <c r="L23" s="34"/>
      <c r="M23" s="22"/>
      <c r="N23" s="35"/>
      <c r="O23" s="36"/>
      <c r="Q23" s="25"/>
      <c r="T23" s="15"/>
      <c r="U23" s="15"/>
      <c r="V23" s="15"/>
      <c r="W23" s="16"/>
      <c r="X23" s="15"/>
      <c r="Y23" s="15"/>
      <c r="Z23" s="16"/>
    </row>
    <row r="24" spans="1:30" ht="12" customHeight="1">
      <c r="A24" s="37"/>
      <c r="B24" s="37"/>
      <c r="C24" s="38"/>
      <c r="D24" s="39"/>
      <c r="E24" s="39"/>
      <c r="F24" s="39"/>
      <c r="G24" s="40"/>
      <c r="H24" s="41"/>
      <c r="I24" s="42"/>
      <c r="J24" s="41"/>
      <c r="K24" s="43"/>
      <c r="L24" s="39"/>
      <c r="M24" s="40"/>
      <c r="N24" s="44"/>
      <c r="O24" s="45"/>
      <c r="Q24" s="25"/>
      <c r="T24" s="15"/>
      <c r="U24" s="15"/>
      <c r="V24" s="15"/>
      <c r="W24" s="16"/>
      <c r="X24" s="15"/>
      <c r="Y24" s="15"/>
      <c r="Z24" s="16"/>
    </row>
    <row r="25" spans="1:30" ht="25.2" customHeight="1">
      <c r="A25" s="64">
        <v>11</v>
      </c>
      <c r="B25" s="64">
        <v>10</v>
      </c>
      <c r="C25" s="26" t="s">
        <v>40</v>
      </c>
      <c r="D25" s="20">
        <v>2299.69</v>
      </c>
      <c r="E25" s="20">
        <v>7344.01</v>
      </c>
      <c r="F25" s="60">
        <f>(D25-E25)/E25</f>
        <v>-0.68686180982869027</v>
      </c>
      <c r="G25" s="20">
        <v>399</v>
      </c>
      <c r="H25" s="22">
        <v>13</v>
      </c>
      <c r="I25" s="22">
        <f>G25/H25</f>
        <v>30.692307692307693</v>
      </c>
      <c r="J25" s="22">
        <v>3</v>
      </c>
      <c r="K25" s="58">
        <v>5</v>
      </c>
      <c r="L25" s="20">
        <v>122985.85</v>
      </c>
      <c r="M25" s="20">
        <v>23496</v>
      </c>
      <c r="N25" s="59">
        <v>42916</v>
      </c>
      <c r="O25" s="24" t="s">
        <v>39</v>
      </c>
      <c r="Q25" s="25"/>
      <c r="T25" s="15"/>
      <c r="U25" s="15"/>
      <c r="V25" s="15"/>
      <c r="W25" s="16"/>
      <c r="X25" s="15"/>
      <c r="Y25" s="15"/>
      <c r="Z25" s="16"/>
    </row>
    <row r="26" spans="1:30" ht="25.2" customHeight="1">
      <c r="A26" s="64">
        <v>12</v>
      </c>
      <c r="B26" s="64">
        <v>8</v>
      </c>
      <c r="C26" s="63" t="s">
        <v>46</v>
      </c>
      <c r="D26" s="62">
        <v>2155.65</v>
      </c>
      <c r="E26" s="62">
        <v>8967</v>
      </c>
      <c r="F26" s="60">
        <f>(D26-E26)/E26</f>
        <v>-0.75960187353629982</v>
      </c>
      <c r="G26" s="62">
        <v>453</v>
      </c>
      <c r="H26" s="58">
        <v>24</v>
      </c>
      <c r="I26" s="58">
        <f>G26/H26</f>
        <v>18.875</v>
      </c>
      <c r="J26" s="58">
        <v>5</v>
      </c>
      <c r="K26" s="58">
        <v>3</v>
      </c>
      <c r="L26" s="62">
        <v>34294.93</v>
      </c>
      <c r="M26" s="62">
        <v>6699</v>
      </c>
      <c r="N26" s="51">
        <v>42930</v>
      </c>
      <c r="O26" s="61" t="s">
        <v>32</v>
      </c>
      <c r="Q26" s="25"/>
      <c r="T26" s="15"/>
      <c r="U26" s="15"/>
      <c r="V26" s="15"/>
      <c r="W26" s="16"/>
      <c r="X26" s="15"/>
      <c r="Y26" s="15"/>
      <c r="Z26" s="16"/>
    </row>
    <row r="27" spans="1:30" ht="25.2" customHeight="1">
      <c r="A27" s="64">
        <v>13</v>
      </c>
      <c r="B27" s="64">
        <v>14</v>
      </c>
      <c r="C27" s="63" t="s">
        <v>37</v>
      </c>
      <c r="D27" s="20">
        <v>974.07</v>
      </c>
      <c r="E27" s="20">
        <v>722</v>
      </c>
      <c r="F27" s="21">
        <f>(D27-E27)/E27</f>
        <v>0.34912742382271478</v>
      </c>
      <c r="G27" s="20">
        <v>172</v>
      </c>
      <c r="H27" s="22">
        <v>8</v>
      </c>
      <c r="I27" s="22">
        <f>G27/H27</f>
        <v>21.5</v>
      </c>
      <c r="J27" s="22">
        <v>2</v>
      </c>
      <c r="K27" s="22">
        <v>7</v>
      </c>
      <c r="L27" s="20">
        <v>162949.49000000002</v>
      </c>
      <c r="M27" s="20">
        <v>31393</v>
      </c>
      <c r="N27" s="23">
        <v>42902</v>
      </c>
      <c r="O27" s="24" t="s">
        <v>32</v>
      </c>
      <c r="Q27" s="25"/>
      <c r="T27" s="15"/>
      <c r="U27" s="15"/>
      <c r="V27" s="15"/>
      <c r="W27" s="16"/>
      <c r="X27" s="15"/>
      <c r="Y27" s="15"/>
      <c r="Z27" s="16"/>
    </row>
    <row r="28" spans="1:30" ht="25.2" customHeight="1">
      <c r="A28" s="64">
        <v>14</v>
      </c>
      <c r="B28" s="64">
        <v>12</v>
      </c>
      <c r="C28" s="63" t="s">
        <v>35</v>
      </c>
      <c r="D28" s="20">
        <v>836.37</v>
      </c>
      <c r="E28" s="20">
        <v>3338.39</v>
      </c>
      <c r="F28" s="60">
        <f>(D28-E28)/E28</f>
        <v>-0.74946905544289311</v>
      </c>
      <c r="G28" s="20">
        <v>171</v>
      </c>
      <c r="H28" s="58">
        <v>14</v>
      </c>
      <c r="I28" s="58">
        <f>G28/H28</f>
        <v>12.214285714285714</v>
      </c>
      <c r="J28" s="58">
        <v>2</v>
      </c>
      <c r="K28" s="58">
        <v>10</v>
      </c>
      <c r="L28" s="20">
        <v>596898.18999999994</v>
      </c>
      <c r="M28" s="20">
        <v>105580</v>
      </c>
      <c r="N28" s="59">
        <v>42881</v>
      </c>
      <c r="O28" s="61" t="s">
        <v>28</v>
      </c>
      <c r="Q28" s="25"/>
      <c r="T28" s="15"/>
      <c r="U28" s="15"/>
      <c r="V28" s="15"/>
      <c r="W28" s="16"/>
      <c r="X28" s="15"/>
      <c r="Y28" s="15"/>
      <c r="Z28" s="16"/>
    </row>
    <row r="29" spans="1:30" ht="25.2" customHeight="1">
      <c r="A29" s="64">
        <v>15</v>
      </c>
      <c r="B29" s="64" t="s">
        <v>48</v>
      </c>
      <c r="C29" s="26" t="s">
        <v>75</v>
      </c>
      <c r="D29" s="20">
        <v>257</v>
      </c>
      <c r="E29" s="62" t="s">
        <v>31</v>
      </c>
      <c r="F29" s="60" t="s">
        <v>31</v>
      </c>
      <c r="G29" s="20">
        <v>47</v>
      </c>
      <c r="H29" s="22">
        <v>1</v>
      </c>
      <c r="I29" s="22">
        <f>G29/H29</f>
        <v>47</v>
      </c>
      <c r="J29" s="22">
        <v>1</v>
      </c>
      <c r="K29" s="22">
        <v>0</v>
      </c>
      <c r="L29" s="20">
        <v>257</v>
      </c>
      <c r="M29" s="20">
        <v>47</v>
      </c>
      <c r="N29" s="59" t="s">
        <v>50</v>
      </c>
      <c r="O29" s="61" t="s">
        <v>63</v>
      </c>
      <c r="Q29" s="25"/>
      <c r="T29" s="15"/>
      <c r="U29" s="15"/>
      <c r="V29" s="15"/>
      <c r="W29" s="16"/>
      <c r="X29" s="15"/>
      <c r="Y29" s="15"/>
      <c r="Z29" s="16"/>
    </row>
    <row r="30" spans="1:30" ht="25.2" customHeight="1">
      <c r="A30" s="64">
        <v>16</v>
      </c>
      <c r="B30" s="64">
        <v>25</v>
      </c>
      <c r="C30" s="49" t="s">
        <v>57</v>
      </c>
      <c r="D30" s="62">
        <v>195.6</v>
      </c>
      <c r="E30" s="62">
        <v>179.9</v>
      </c>
      <c r="F30" s="50">
        <f>(D30-E30)/E30</f>
        <v>8.7270705947748689E-2</v>
      </c>
      <c r="G30" s="62">
        <v>120</v>
      </c>
      <c r="H30" s="62">
        <v>7</v>
      </c>
      <c r="I30" s="62">
        <f>G30/H30</f>
        <v>17.142857142857142</v>
      </c>
      <c r="J30" s="62">
        <v>1</v>
      </c>
      <c r="K30" s="22" t="s">
        <v>31</v>
      </c>
      <c r="L30" s="62">
        <v>24825.98</v>
      </c>
      <c r="M30" s="62">
        <v>6453</v>
      </c>
      <c r="N30" s="71">
        <v>42461</v>
      </c>
      <c r="O30" s="24" t="s">
        <v>27</v>
      </c>
      <c r="Q30" s="25"/>
      <c r="T30" s="15"/>
      <c r="U30" s="15"/>
      <c r="V30" s="15"/>
      <c r="W30" s="16"/>
      <c r="X30" s="15"/>
      <c r="Y30" s="15"/>
      <c r="Z30" s="16"/>
    </row>
    <row r="31" spans="1:30" ht="25.2" customHeight="1">
      <c r="A31" s="64">
        <v>17</v>
      </c>
      <c r="B31" s="69">
        <v>27</v>
      </c>
      <c r="C31" s="49" t="s">
        <v>65</v>
      </c>
      <c r="D31" s="62">
        <v>191.2</v>
      </c>
      <c r="E31" s="62">
        <v>140</v>
      </c>
      <c r="F31" s="50">
        <f>(D31-E31)/E31</f>
        <v>0.36571428571428566</v>
      </c>
      <c r="G31" s="62">
        <v>36</v>
      </c>
      <c r="H31" s="62">
        <v>3</v>
      </c>
      <c r="I31" s="62">
        <f>G31/H31</f>
        <v>12</v>
      </c>
      <c r="J31" s="62">
        <v>1</v>
      </c>
      <c r="K31" s="62">
        <v>9</v>
      </c>
      <c r="L31" s="62">
        <v>11837.41</v>
      </c>
      <c r="M31" s="62">
        <v>2590</v>
      </c>
      <c r="N31" s="51">
        <v>42888</v>
      </c>
      <c r="O31" s="52" t="s">
        <v>34</v>
      </c>
      <c r="P31"/>
      <c r="Q31" s="25"/>
      <c r="R31"/>
      <c r="S31"/>
      <c r="T31" s="72"/>
      <c r="U31" s="72"/>
      <c r="V31" s="72"/>
      <c r="W31" s="70"/>
      <c r="X31" s="72"/>
      <c r="Y31" s="72"/>
      <c r="Z31" s="70"/>
      <c r="AA31" s="73"/>
      <c r="AB31" s="73"/>
      <c r="AC31" s="73"/>
      <c r="AD31" s="73"/>
    </row>
    <row r="32" spans="1:30" ht="25.2" customHeight="1">
      <c r="A32" s="64">
        <v>18</v>
      </c>
      <c r="B32" s="64">
        <v>13</v>
      </c>
      <c r="C32" s="63" t="s">
        <v>56</v>
      </c>
      <c r="D32" s="62">
        <v>185.08</v>
      </c>
      <c r="E32" s="62">
        <v>2692.48</v>
      </c>
      <c r="F32" s="50">
        <f>(D32-E32)/E32</f>
        <v>-0.9312603993344426</v>
      </c>
      <c r="G32" s="62">
        <v>47</v>
      </c>
      <c r="H32" s="53">
        <v>9</v>
      </c>
      <c r="I32" s="53">
        <f>G32/H32</f>
        <v>5.2222222222222223</v>
      </c>
      <c r="J32" s="53">
        <v>3</v>
      </c>
      <c r="K32" s="58">
        <v>2</v>
      </c>
      <c r="L32" s="62">
        <v>2877.56</v>
      </c>
      <c r="M32" s="62">
        <v>750</v>
      </c>
      <c r="N32" s="51">
        <v>42937</v>
      </c>
      <c r="O32" s="52" t="s">
        <v>34</v>
      </c>
      <c r="Q32" s="25"/>
      <c r="T32" s="15"/>
      <c r="U32" s="15"/>
      <c r="V32" s="15"/>
      <c r="W32" s="16"/>
      <c r="X32" s="15"/>
      <c r="Y32" s="15"/>
      <c r="Z32" s="16"/>
    </row>
    <row r="33" spans="1:26" ht="25.2" customHeight="1">
      <c r="A33" s="64">
        <v>19</v>
      </c>
      <c r="B33" s="69">
        <v>19</v>
      </c>
      <c r="C33" s="63" t="s">
        <v>42</v>
      </c>
      <c r="D33" s="62">
        <v>164.1</v>
      </c>
      <c r="E33" s="62">
        <v>253.7</v>
      </c>
      <c r="F33" s="60">
        <f>(D33-E33)/E33</f>
        <v>-0.35317303902246749</v>
      </c>
      <c r="G33" s="62">
        <v>43</v>
      </c>
      <c r="H33" s="53">
        <v>3</v>
      </c>
      <c r="I33" s="53">
        <f>G33/H33</f>
        <v>14.333333333333334</v>
      </c>
      <c r="J33" s="53">
        <v>2</v>
      </c>
      <c r="K33" s="58">
        <v>7</v>
      </c>
      <c r="L33" s="62">
        <v>11312.28</v>
      </c>
      <c r="M33" s="62">
        <v>2458</v>
      </c>
      <c r="N33" s="59">
        <v>42902</v>
      </c>
      <c r="O33" s="61" t="s">
        <v>27</v>
      </c>
      <c r="Q33" s="25"/>
      <c r="T33" s="15"/>
      <c r="U33" s="15"/>
      <c r="V33" s="15"/>
      <c r="W33" s="16"/>
      <c r="X33" s="15"/>
      <c r="Y33" s="15"/>
      <c r="Z33" s="16"/>
    </row>
    <row r="34" spans="1:26" ht="25.2" customHeight="1">
      <c r="A34" s="64">
        <v>20</v>
      </c>
      <c r="B34" s="64">
        <v>28</v>
      </c>
      <c r="C34" s="63" t="s">
        <v>55</v>
      </c>
      <c r="D34" s="20">
        <v>151.20000000000002</v>
      </c>
      <c r="E34" s="20">
        <v>117</v>
      </c>
      <c r="F34" s="60">
        <f>(D34-E34)/E34</f>
        <v>0.29230769230769243</v>
      </c>
      <c r="G34" s="20">
        <v>84</v>
      </c>
      <c r="H34" s="53">
        <v>7</v>
      </c>
      <c r="I34" s="53">
        <f>G34/H34</f>
        <v>12</v>
      </c>
      <c r="J34" s="53">
        <v>1</v>
      </c>
      <c r="K34" s="58">
        <v>32</v>
      </c>
      <c r="L34" s="20">
        <v>426263.37</v>
      </c>
      <c r="M34" s="20">
        <v>95688</v>
      </c>
      <c r="N34" s="59">
        <v>42727</v>
      </c>
      <c r="O34" s="61" t="s">
        <v>32</v>
      </c>
      <c r="Q34" s="25"/>
      <c r="T34" s="15"/>
      <c r="U34" s="15"/>
      <c r="V34" s="15"/>
      <c r="W34" s="16"/>
      <c r="X34" s="15"/>
      <c r="Y34" s="15"/>
      <c r="Z34" s="16"/>
    </row>
    <row r="35" spans="1:26" ht="25.2" customHeight="1">
      <c r="A35" s="27"/>
      <c r="B35" s="27"/>
      <c r="C35" s="28" t="s">
        <v>36</v>
      </c>
      <c r="D35" s="29">
        <f>SUM(D23:D34)</f>
        <v>328104.03000000003</v>
      </c>
      <c r="E35" s="29">
        <f>SUM(E23:E34)</f>
        <v>298334.84000000003</v>
      </c>
      <c r="F35" s="30">
        <f>(D35-E35)/E35</f>
        <v>9.9784490473858165E-2</v>
      </c>
      <c r="G35" s="29">
        <f>SUM(G23:G34)</f>
        <v>66313</v>
      </c>
      <c r="H35" s="31"/>
      <c r="I35" s="32"/>
      <c r="J35" s="31"/>
      <c r="K35" s="33"/>
      <c r="L35" s="34"/>
      <c r="M35" s="22"/>
      <c r="N35" s="35"/>
      <c r="O35" s="36"/>
      <c r="Q35" s="25"/>
      <c r="T35" s="15"/>
      <c r="U35" s="15"/>
      <c r="V35" s="15"/>
      <c r="W35" s="16"/>
      <c r="X35" s="15"/>
      <c r="Y35" s="15"/>
      <c r="Z35" s="16"/>
    </row>
    <row r="36" spans="1:26" ht="11.25" customHeight="1">
      <c r="A36" s="37"/>
      <c r="B36" s="37"/>
      <c r="C36" s="38"/>
      <c r="D36" s="39"/>
      <c r="E36" s="39"/>
      <c r="F36" s="39"/>
      <c r="G36" s="40"/>
      <c r="H36" s="41"/>
      <c r="I36" s="42"/>
      <c r="J36" s="41"/>
      <c r="K36" s="43"/>
      <c r="L36" s="39"/>
      <c r="M36" s="40"/>
      <c r="N36" s="44"/>
      <c r="O36" s="45"/>
      <c r="Q36" s="25"/>
      <c r="T36" s="15"/>
      <c r="U36" s="15"/>
      <c r="V36" s="15"/>
      <c r="W36" s="16"/>
      <c r="X36" s="15"/>
      <c r="Y36" s="15"/>
      <c r="Z36" s="16"/>
    </row>
    <row r="37" spans="1:26" ht="24" customHeight="1">
      <c r="A37" s="64">
        <v>21</v>
      </c>
      <c r="B37" s="64">
        <v>21</v>
      </c>
      <c r="C37" s="49" t="s">
        <v>53</v>
      </c>
      <c r="D37" s="62">
        <v>140.4</v>
      </c>
      <c r="E37" s="62">
        <v>203.4</v>
      </c>
      <c r="F37" s="60">
        <f>(D37-E37)/E37</f>
        <v>-0.30973451327433627</v>
      </c>
      <c r="G37" s="62">
        <v>79</v>
      </c>
      <c r="H37" s="62">
        <v>7</v>
      </c>
      <c r="I37" s="58">
        <f>G37/H37</f>
        <v>11.285714285714286</v>
      </c>
      <c r="J37" s="62">
        <v>1</v>
      </c>
      <c r="K37" s="54" t="s">
        <v>31</v>
      </c>
      <c r="L37" s="62">
        <v>151546.43</v>
      </c>
      <c r="M37" s="62">
        <v>35088</v>
      </c>
      <c r="N37" s="71">
        <v>42601</v>
      </c>
      <c r="O37" s="55" t="s">
        <v>28</v>
      </c>
      <c r="Q37" s="25"/>
      <c r="T37" s="15"/>
      <c r="U37" s="15"/>
      <c r="V37" s="15"/>
      <c r="W37" s="16"/>
      <c r="X37" s="15"/>
      <c r="Y37" s="15"/>
      <c r="Z37" s="16"/>
    </row>
    <row r="38" spans="1:26" ht="25.2" customHeight="1">
      <c r="A38" s="64">
        <v>22</v>
      </c>
      <c r="B38" s="64" t="s">
        <v>31</v>
      </c>
      <c r="C38" s="26" t="s">
        <v>76</v>
      </c>
      <c r="D38" s="57">
        <v>114.32</v>
      </c>
      <c r="E38" s="57" t="s">
        <v>31</v>
      </c>
      <c r="F38" s="21" t="s">
        <v>31</v>
      </c>
      <c r="G38" s="57">
        <v>62</v>
      </c>
      <c r="H38" s="53">
        <v>7</v>
      </c>
      <c r="I38" s="53">
        <f>G38/H38</f>
        <v>8.8571428571428577</v>
      </c>
      <c r="J38" s="53">
        <v>1</v>
      </c>
      <c r="K38" s="53">
        <v>29</v>
      </c>
      <c r="L38" s="57">
        <v>277221.17</v>
      </c>
      <c r="M38" s="57">
        <v>66174</v>
      </c>
      <c r="N38" s="23" t="s">
        <v>31</v>
      </c>
      <c r="O38" s="24" t="s">
        <v>27</v>
      </c>
      <c r="Q38" s="25"/>
      <c r="T38" s="15"/>
      <c r="U38" s="15"/>
      <c r="V38" s="15"/>
      <c r="W38" s="16"/>
      <c r="X38" s="15"/>
      <c r="Y38" s="15"/>
      <c r="Z38" s="16"/>
    </row>
    <row r="39" spans="1:26" ht="25.2" customHeight="1">
      <c r="A39" s="64">
        <v>23</v>
      </c>
      <c r="B39" s="64" t="s">
        <v>31</v>
      </c>
      <c r="C39" s="49" t="s">
        <v>72</v>
      </c>
      <c r="D39" s="62">
        <v>105.5</v>
      </c>
      <c r="E39" s="62" t="s">
        <v>31</v>
      </c>
      <c r="F39" s="60" t="s">
        <v>31</v>
      </c>
      <c r="G39" s="62">
        <v>56</v>
      </c>
      <c r="H39" s="62">
        <v>7</v>
      </c>
      <c r="I39" s="62">
        <f>G39/H39</f>
        <v>8</v>
      </c>
      <c r="J39" s="62">
        <v>1</v>
      </c>
      <c r="K39" s="22" t="s">
        <v>31</v>
      </c>
      <c r="L39" s="62">
        <v>201580.48</v>
      </c>
      <c r="M39" s="62">
        <v>47090</v>
      </c>
      <c r="N39" s="53" t="s">
        <v>31</v>
      </c>
      <c r="O39" s="24" t="s">
        <v>28</v>
      </c>
      <c r="Q39" s="25"/>
      <c r="T39" s="15"/>
      <c r="U39" s="15"/>
      <c r="V39" s="15"/>
      <c r="W39" s="16"/>
      <c r="X39" s="15"/>
      <c r="Y39" s="15"/>
      <c r="Z39" s="16"/>
    </row>
    <row r="40" spans="1:26" ht="25.2" customHeight="1">
      <c r="A40" s="64">
        <v>24</v>
      </c>
      <c r="B40" s="64" t="s">
        <v>31</v>
      </c>
      <c r="C40" s="63" t="s">
        <v>77</v>
      </c>
      <c r="D40" s="62">
        <v>85.5</v>
      </c>
      <c r="E40" s="62" t="s">
        <v>31</v>
      </c>
      <c r="F40" s="60" t="s">
        <v>31</v>
      </c>
      <c r="G40" s="62">
        <v>30</v>
      </c>
      <c r="H40" s="58">
        <v>2</v>
      </c>
      <c r="I40" s="58">
        <f>G40/H40</f>
        <v>15</v>
      </c>
      <c r="J40" s="58">
        <v>1</v>
      </c>
      <c r="K40" s="58" t="s">
        <v>31</v>
      </c>
      <c r="L40" s="62">
        <v>153825.18</v>
      </c>
      <c r="M40" s="62">
        <v>30182</v>
      </c>
      <c r="N40" s="59" t="s">
        <v>31</v>
      </c>
      <c r="O40" s="61" t="s">
        <v>27</v>
      </c>
      <c r="Q40" s="25"/>
      <c r="T40" s="15"/>
      <c r="U40" s="15"/>
      <c r="V40" s="15"/>
      <c r="W40" s="16"/>
      <c r="X40" s="15"/>
      <c r="Y40" s="15"/>
      <c r="Z40" s="16"/>
    </row>
    <row r="41" spans="1:26" ht="25.2" customHeight="1">
      <c r="A41" s="64">
        <v>25</v>
      </c>
      <c r="B41" s="64">
        <v>32</v>
      </c>
      <c r="C41" s="49" t="s">
        <v>64</v>
      </c>
      <c r="D41" s="62">
        <v>80.099999999999994</v>
      </c>
      <c r="E41" s="62">
        <v>25.2</v>
      </c>
      <c r="F41" s="50">
        <f>(D41-E41)/E41</f>
        <v>2.1785714285714284</v>
      </c>
      <c r="G41" s="62">
        <v>23</v>
      </c>
      <c r="H41" s="62">
        <v>2</v>
      </c>
      <c r="I41" s="62">
        <f>G41/H41</f>
        <v>11.5</v>
      </c>
      <c r="J41" s="62">
        <v>2</v>
      </c>
      <c r="K41" s="62">
        <v>7</v>
      </c>
      <c r="L41" s="62">
        <v>2541.25</v>
      </c>
      <c r="M41" s="62">
        <v>673</v>
      </c>
      <c r="N41" s="51">
        <v>42902</v>
      </c>
      <c r="O41" s="52" t="s">
        <v>34</v>
      </c>
      <c r="Q41" s="25"/>
      <c r="T41" s="15"/>
      <c r="U41" s="15"/>
      <c r="V41" s="15"/>
      <c r="W41" s="16"/>
      <c r="X41" s="15"/>
      <c r="Y41" s="15"/>
      <c r="Z41" s="16"/>
    </row>
    <row r="42" spans="1:26" ht="25.2" customHeight="1">
      <c r="A42" s="64">
        <v>26</v>
      </c>
      <c r="B42" s="64" t="s">
        <v>31</v>
      </c>
      <c r="C42" s="49" t="s">
        <v>73</v>
      </c>
      <c r="D42" s="62">
        <v>68.400000000000006</v>
      </c>
      <c r="E42" s="62" t="s">
        <v>31</v>
      </c>
      <c r="F42" s="60" t="s">
        <v>31</v>
      </c>
      <c r="G42" s="62">
        <v>38</v>
      </c>
      <c r="H42" s="62">
        <v>7</v>
      </c>
      <c r="I42" s="62">
        <f>G42/H42</f>
        <v>5.4285714285714288</v>
      </c>
      <c r="J42" s="62">
        <v>1</v>
      </c>
      <c r="K42" s="58" t="s">
        <v>31</v>
      </c>
      <c r="L42" s="62">
        <v>393291.23</v>
      </c>
      <c r="M42" s="62">
        <v>89848</v>
      </c>
      <c r="N42" s="53" t="s">
        <v>31</v>
      </c>
      <c r="O42" s="61" t="s">
        <v>28</v>
      </c>
      <c r="Q42" s="25"/>
      <c r="T42" s="15"/>
      <c r="U42" s="15"/>
      <c r="V42" s="15"/>
      <c r="W42" s="16"/>
      <c r="X42" s="15"/>
      <c r="Y42" s="15"/>
      <c r="Z42" s="16"/>
    </row>
    <row r="43" spans="1:26" ht="25.2" customHeight="1">
      <c r="A43" s="64">
        <v>27</v>
      </c>
      <c r="B43" s="69">
        <v>31</v>
      </c>
      <c r="C43" s="63" t="s">
        <v>52</v>
      </c>
      <c r="D43" s="62">
        <v>52</v>
      </c>
      <c r="E43" s="62">
        <v>28</v>
      </c>
      <c r="F43" s="60">
        <f>(D43-E43)/E43</f>
        <v>0.8571428571428571</v>
      </c>
      <c r="G43" s="62">
        <v>26</v>
      </c>
      <c r="H43" s="58">
        <v>3</v>
      </c>
      <c r="I43" s="58">
        <f>G43/H43</f>
        <v>8.6666666666666661</v>
      </c>
      <c r="J43" s="58">
        <v>1</v>
      </c>
      <c r="K43" s="58">
        <v>22</v>
      </c>
      <c r="L43" s="62">
        <v>99247.47</v>
      </c>
      <c r="M43" s="62">
        <v>20181</v>
      </c>
      <c r="N43" s="59">
        <v>42797</v>
      </c>
      <c r="O43" s="61" t="s">
        <v>28</v>
      </c>
      <c r="Q43" s="25"/>
      <c r="T43" s="15"/>
      <c r="U43" s="15"/>
      <c r="V43" s="15"/>
      <c r="W43" s="16"/>
      <c r="X43" s="15"/>
      <c r="Y43" s="15"/>
      <c r="Z43" s="16"/>
    </row>
    <row r="44" spans="1:26" ht="27" customHeight="1">
      <c r="A44" s="64">
        <v>28</v>
      </c>
      <c r="B44" s="64">
        <v>30</v>
      </c>
      <c r="C44" s="63" t="s">
        <v>45</v>
      </c>
      <c r="D44" s="62">
        <v>48</v>
      </c>
      <c r="E44" s="62">
        <v>34</v>
      </c>
      <c r="F44" s="60">
        <f>(D44-E44)/E44</f>
        <v>0.41176470588235292</v>
      </c>
      <c r="G44" s="57">
        <v>26</v>
      </c>
      <c r="H44" s="58">
        <v>3</v>
      </c>
      <c r="I44" s="58">
        <f>G44/H44</f>
        <v>8.6666666666666661</v>
      </c>
      <c r="J44" s="58">
        <v>1</v>
      </c>
      <c r="K44" s="58">
        <v>23</v>
      </c>
      <c r="L44" s="62">
        <v>574904.68999999994</v>
      </c>
      <c r="M44" s="57">
        <v>123417</v>
      </c>
      <c r="N44" s="71">
        <v>42790</v>
      </c>
      <c r="O44" s="56" t="s">
        <v>27</v>
      </c>
      <c r="Q44" s="25"/>
      <c r="T44" s="15"/>
      <c r="U44" s="15"/>
      <c r="V44" s="15"/>
      <c r="W44" s="16"/>
      <c r="X44" s="15"/>
      <c r="Y44" s="15"/>
      <c r="Z44" s="16"/>
    </row>
    <row r="45" spans="1:26" ht="25.2" customHeight="1">
      <c r="A45" s="27"/>
      <c r="B45" s="27"/>
      <c r="C45" s="28" t="s">
        <v>47</v>
      </c>
      <c r="D45" s="29">
        <f>SUM(D35:D44)</f>
        <v>328798.25000000006</v>
      </c>
      <c r="E45" s="29">
        <f>SUM(E35:E44)</f>
        <v>298625.44000000006</v>
      </c>
      <c r="F45" s="30">
        <f t="shared" ref="F45" si="0">(D45-E45)/E45</f>
        <v>0.10103898046998271</v>
      </c>
      <c r="G45" s="29">
        <f>SUM(G35:G44)</f>
        <v>66653</v>
      </c>
      <c r="H45" s="31"/>
      <c r="I45" s="32"/>
      <c r="J45" s="31"/>
      <c r="K45" s="33"/>
      <c r="L45" s="34"/>
      <c r="M45" s="46"/>
      <c r="N45" s="35"/>
      <c r="O45" s="47"/>
      <c r="R45" s="15"/>
      <c r="S45" s="15"/>
      <c r="T45" s="15"/>
      <c r="U45" s="16"/>
      <c r="V45" s="15"/>
      <c r="W45" s="15"/>
      <c r="X45" s="16"/>
    </row>
    <row r="47" spans="1:26">
      <c r="B47" s="25"/>
    </row>
    <row r="73" spans="20:26" ht="12" customHeight="1">
      <c r="T73" s="15"/>
      <c r="U73" s="15"/>
      <c r="V73" s="15"/>
      <c r="W73" s="16"/>
      <c r="X73" s="15"/>
      <c r="Y73" s="15"/>
      <c r="Z73" s="16"/>
    </row>
  </sheetData>
  <sortState ref="A13:AD44">
    <sortCondition descending="1" ref="D13:D4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2017-08-04T12:06:51Z</dcterms:modified>
</cp:coreProperties>
</file>