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gita Sarnickiene\Desktop\"/>
    </mc:Choice>
  </mc:AlternateContent>
  <bookViews>
    <workbookView xWindow="480" yWindow="3150" windowWidth="19440" windowHeight="927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45" i="1" l="1"/>
  <c r="E45" i="1"/>
  <c r="D45" i="1"/>
  <c r="G35" i="1"/>
  <c r="E35" i="1"/>
  <c r="D35" i="1"/>
  <c r="I18" i="1" l="1"/>
  <c r="I39" i="1"/>
  <c r="I44" i="1"/>
  <c r="I40" i="1"/>
  <c r="I14" i="1"/>
  <c r="I15" i="1"/>
  <c r="I22" i="1"/>
  <c r="F41" i="1" l="1"/>
  <c r="F37" i="1"/>
  <c r="F32" i="1"/>
  <c r="F17" i="1"/>
  <c r="F16" i="1"/>
  <c r="I42" i="1" l="1"/>
  <c r="I30" i="1"/>
  <c r="I31" i="1"/>
  <c r="F27" i="1" l="1"/>
  <c r="F34" i="1"/>
  <c r="F38" i="1"/>
  <c r="F42" i="1"/>
  <c r="I33" i="1"/>
  <c r="I34" i="1"/>
  <c r="I27" i="1"/>
  <c r="I26" i="1"/>
  <c r="I17" i="1" l="1"/>
  <c r="I32" i="1"/>
  <c r="I41" i="1"/>
  <c r="I16" i="1"/>
  <c r="I37" i="1"/>
  <c r="F19" i="1"/>
  <c r="G23" i="1" l="1"/>
  <c r="E23" i="1"/>
  <c r="D23" i="1"/>
  <c r="F25" i="1"/>
  <c r="F13" i="1"/>
  <c r="F33" i="1" l="1"/>
  <c r="I19" i="1" l="1"/>
  <c r="I43" i="1" l="1"/>
  <c r="F43" i="1"/>
  <c r="I13" i="1" l="1"/>
  <c r="F21" i="1"/>
  <c r="I21" i="1" l="1"/>
  <c r="F28" i="1"/>
  <c r="I28" i="1" l="1"/>
  <c r="F26" i="1" l="1"/>
  <c r="F29" i="1" l="1"/>
  <c r="F20" i="1"/>
  <c r="F30" i="1" l="1"/>
  <c r="I20" i="1" l="1"/>
  <c r="I29" i="1" l="1"/>
  <c r="F31" i="1"/>
  <c r="I38" i="1" l="1"/>
  <c r="F45" i="1" l="1"/>
  <c r="F23" i="1"/>
  <c r="F35" i="1"/>
</calcChain>
</file>

<file path=xl/sharedStrings.xml><?xml version="1.0" encoding="utf-8"?>
<sst xmlns="http://schemas.openxmlformats.org/spreadsheetml/2006/main" count="145" uniqueCount="75">
  <si>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</si>
  <si>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</si>
  <si>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</si>
  <si>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</si>
  <si>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</si>
  <si>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</si>
  <si>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</si>
  <si>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</si>
  <si>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</si>
  <si>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</si>
  <si>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</si>
  <si>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</si>
  <si>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</si>
  <si>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</si>
  <si>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</si>
  <si>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</si>
  <si>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</si>
  <si>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</si>
  <si>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</si>
  <si>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</si>
  <si>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</si>
  <si>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</si>
  <si>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</si>
  <si>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</si>
  <si>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</si>
  <si>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</si>
  <si>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</si>
  <si>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</si>
  <si>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Theatrical Film Distribution</t>
  </si>
  <si>
    <t>Žiūrovų lankomumo vidurkis</t>
  </si>
  <si>
    <t>Total (10)</t>
  </si>
  <si>
    <t>-</t>
  </si>
  <si>
    <t>NCG Distribution</t>
  </si>
  <si>
    <t>ACME Film / WB</t>
  </si>
  <si>
    <t>Clear Digital World</t>
  </si>
  <si>
    <t>Garsų pasaulio įrašai</t>
  </si>
  <si>
    <t>Svetimas: Covenant (Alien: Covenant)</t>
  </si>
  <si>
    <t>Svajoklis Budis (Rock Dog)</t>
  </si>
  <si>
    <t>Best Film</t>
  </si>
  <si>
    <t>Man esi viskas (Everything, Everything)</t>
  </si>
  <si>
    <t>Stebuklų šalis: Urfino Džiuso ir mergaitės Elės nuotykiai (Urfin and His Wooden Soldiers )</t>
  </si>
  <si>
    <t>Karibų piratai: Salazaro kerštas (Pirates of The Caribbean: Salazar's Revenge)</t>
  </si>
  <si>
    <t>Nuostabioji moteris (Wonder Women)</t>
  </si>
  <si>
    <t>Mumija (Mummy)</t>
  </si>
  <si>
    <t>Total (20)</t>
  </si>
  <si>
    <t>Gelbėtojai (Baywatch)</t>
  </si>
  <si>
    <t>Bjaurusis aš 3 (Despicable Me 3)</t>
  </si>
  <si>
    <t>Smurfai: pamirštas kaimelis (Smurfs 3 Lost Village)</t>
  </si>
  <si>
    <t>ACME Film / SONY</t>
  </si>
  <si>
    <t>Šaltasis tango (Holodnoe tango)</t>
  </si>
  <si>
    <t>Šeimos žmogus (Family man)</t>
  </si>
  <si>
    <t>Vaikis ant ratų (Baby driver)</t>
  </si>
  <si>
    <t>July 7-9</t>
  </si>
  <si>
    <t>Slaptas augintinių gyvenimas</t>
  </si>
  <si>
    <t>Transformeriai 5</t>
  </si>
  <si>
    <t>Elfai</t>
  </si>
  <si>
    <t>Mergų balius (Rough Night)</t>
  </si>
  <si>
    <t>Ponas Kūdikis (Boss Baby)</t>
  </si>
  <si>
    <t>Karalius Artūras: Kalavijo legenda(King Arthur: Legend of Sword)</t>
  </si>
  <si>
    <t>Svaiginanti Burgundija (Back to Burgundy)</t>
  </si>
  <si>
    <t>July 14-16 Lithuanian top</t>
  </si>
  <si>
    <t>Liepos 7-9 d.</t>
  </si>
  <si>
    <t>Liepos 14-16 d. Lietuvos kino teatruose rodytų filmų topas</t>
  </si>
  <si>
    <t>July 14-16</t>
  </si>
  <si>
    <t>Liepos 14-16 d.</t>
  </si>
  <si>
    <t>Ledynmetis: susidūrimas (Ice Age: Collision Course)</t>
  </si>
  <si>
    <t>Žaklina (Jackie)</t>
  </si>
  <si>
    <t>N</t>
  </si>
  <si>
    <t>Karas už beždžionių planetą (War for the Planet of Apes)</t>
  </si>
  <si>
    <t>Žmogus-voras: grįžimas namo(Spiderman Homecoming (SONY)</t>
  </si>
  <si>
    <t>Piktieji paukščiai. Filmas (Angry Birds Movie)</t>
  </si>
  <si>
    <t>Emlija iš Laisvės alėjos</t>
  </si>
  <si>
    <t>Kubo ir stebuklingas kardas</t>
  </si>
  <si>
    <t>Lemtinga pagunda (The Beguiled)</t>
  </si>
  <si>
    <t>Total (28)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</si>
</sst>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#,##0.00\ [$€-1];[Red]\-#,##0.00\ [$€-1]"/>
  </numFmts>
  <fonts count="24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8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color rgb="FF000000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10"/>
      <name val="Arial Cyr"/>
    </font>
    <font>
      <sz val="8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22" fillId="0" borderId="0"/>
    <xf numFmtId="0" fontId="2" fillId="0" borderId="0"/>
  </cellStyleXfs>
  <cellXfs count="91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13" fillId="2" borderId="6" xfId="0" applyFont="1" applyFill="1" applyBorder="1" applyAlignment="1">
      <alignment horizontal="center" vertical="center" wrapText="1"/>
    </xf>
    <xf numFmtId="165" fontId="10" fillId="0" borderId="0" xfId="0" applyNumberFormat="1" applyFont="1" applyBorder="1"/>
    <xf numFmtId="3" fontId="10" fillId="0" borderId="0" xfId="0" applyNumberFormat="1" applyFont="1" applyBorder="1"/>
    <xf numFmtId="0" fontId="13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3" fontId="10" fillId="0" borderId="0" xfId="0" applyNumberFormat="1" applyFont="1"/>
    <xf numFmtId="8" fontId="10" fillId="0" borderId="0" xfId="0" applyNumberFormat="1" applyFont="1" applyBorder="1"/>
    <xf numFmtId="6" fontId="10" fillId="0" borderId="0" xfId="0" applyNumberFormat="1" applyFont="1" applyBorder="1"/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" fontId="10" fillId="0" borderId="0" xfId="0" applyNumberFormat="1" applyFont="1" applyBorder="1"/>
    <xf numFmtId="4" fontId="10" fillId="0" borderId="0" xfId="0" applyNumberFormat="1" applyFont="1"/>
    <xf numFmtId="0" fontId="13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6" fillId="2" borderId="8" xfId="0" applyFont="1" applyFill="1" applyBorder="1" applyAlignment="1">
      <alignment horizontal="left" vertical="center" wrapText="1"/>
    </xf>
    <xf numFmtId="3" fontId="16" fillId="0" borderId="7" xfId="0" applyNumberFormat="1" applyFont="1" applyBorder="1" applyAlignment="1">
      <alignment horizontal="center" vertical="center"/>
    </xf>
    <xf numFmtId="10" fontId="17" fillId="2" borderId="8" xfId="0" applyNumberFormat="1" applyFont="1" applyFill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4" fontId="17" fillId="0" borderId="8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8" fillId="0" borderId="0" xfId="0" applyFont="1"/>
    <xf numFmtId="0" fontId="12" fillId="2" borderId="8" xfId="0" applyFont="1" applyFill="1" applyBorder="1" applyAlignment="1">
      <alignment horizontal="left" vertical="center" wrapText="1"/>
    </xf>
    <xf numFmtId="3" fontId="16" fillId="0" borderId="8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10" fontId="21" fillId="2" borderId="8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1" fontId="17" fillId="2" borderId="7" xfId="0" applyNumberFormat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4" fontId="17" fillId="2" borderId="7" xfId="0" applyNumberFormat="1" applyFont="1" applyFill="1" applyBorder="1" applyAlignment="1">
      <alignment horizontal="center" vertical="center"/>
    </xf>
    <xf numFmtId="14" fontId="17" fillId="0" borderId="7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 shrinkToFit="1"/>
    </xf>
    <xf numFmtId="0" fontId="15" fillId="3" borderId="7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vertical="center" wrapText="1"/>
    </xf>
    <xf numFmtId="4" fontId="17" fillId="3" borderId="7" xfId="0" applyNumberFormat="1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" fontId="17" fillId="3" borderId="7" xfId="0" applyNumberFormat="1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14" fontId="17" fillId="3" borderId="7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 shrinkToFit="1"/>
    </xf>
    <xf numFmtId="3" fontId="12" fillId="2" borderId="7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10" fontId="4" fillId="2" borderId="8" xfId="0" applyNumberFormat="1" applyFont="1" applyFill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10" fontId="17" fillId="2" borderId="7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7" fillId="0" borderId="8" xfId="0" applyNumberFormat="1" applyFont="1" applyBorder="1" applyAlignment="1">
      <alignment horizontal="center" vertical="center" wrapText="1"/>
    </xf>
    <xf numFmtId="10" fontId="17" fillId="2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3" fontId="12" fillId="0" borderId="7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1" fontId="17" fillId="0" borderId="7" xfId="0" applyNumberFormat="1" applyFont="1" applyBorder="1" applyAlignment="1">
      <alignment horizontal="center" vertical="center" wrapText="1"/>
    </xf>
    <xf numFmtId="10" fontId="17" fillId="2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4" fontId="17" fillId="0" borderId="8" xfId="0" applyNumberFormat="1" applyFont="1" applyBorder="1" applyAlignment="1">
      <alignment horizontal="center" vertical="center" wrapText="1"/>
    </xf>
    <xf numFmtId="10" fontId="17" fillId="2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</cellXfs>
  <cellStyles count="21">
    <cellStyle name="Comma 2" xfId="9"/>
    <cellStyle name="Įprastas" xfId="0" builtinId="0"/>
    <cellStyle name="Įprastas 2" xfId="14"/>
    <cellStyle name="Įprastas 2 2" xfId="20"/>
    <cellStyle name="Įprastas 3" xfId="15"/>
    <cellStyle name="Normal 10" xfId="18"/>
    <cellStyle name="Normal 11" xfId="19"/>
    <cellStyle name="Normal 2" xfId="1"/>
    <cellStyle name="Normal 2 2" xfId="3"/>
    <cellStyle name="Normal 2 3" xfId="13"/>
    <cellStyle name="Normal 3" xfId="2"/>
    <cellStyle name="Normal 3 2" xfId="4"/>
    <cellStyle name="Normal 4" xfId="5"/>
    <cellStyle name="Normal 5" xfId="6"/>
    <cellStyle name="Normal 6" xfId="7"/>
    <cellStyle name="Normal 7" xfId="8"/>
    <cellStyle name="Normal 7 2" xfId="10"/>
    <cellStyle name="Normal 8" xfId="11"/>
    <cellStyle name="Normal 9" xfId="12"/>
    <cellStyle name="Normal 9 2" xfId="17"/>
    <cellStyle name="Обычный_niko_all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abSelected="1" topLeftCell="A7" zoomScale="90" zoomScaleNormal="90" workbookViewId="0">
      <selection activeCell="U21" sqref="U21"/>
    </sheetView>
  </sheetViews>
  <sheetFormatPr defaultColWidth="8.85546875" defaultRowHeight="15"/>
  <cols>
    <col min="1" max="1" width="4.140625" style="1" customWidth="1"/>
    <col min="2" max="2" width="4" style="1" customWidth="1"/>
    <col min="3" max="3" width="29.42578125" style="1" customWidth="1"/>
    <col min="4" max="4" width="13.28515625" style="1" customWidth="1"/>
    <col min="5" max="5" width="14" style="1" customWidth="1"/>
    <col min="6" max="6" width="15.28515625" style="1" customWidth="1"/>
    <col min="7" max="7" width="12.140625" style="1" bestFit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2.140625" style="1" customWidth="1"/>
    <col min="17" max="17" width="3.7109375" style="1" customWidth="1"/>
    <col min="18" max="18" width="5.140625" style="1" customWidth="1"/>
    <col min="19" max="19" width="29.7109375" style="1" customWidth="1"/>
    <col min="20" max="20" width="10.28515625" style="1" customWidth="1"/>
    <col min="21" max="21" width="34.85546875" style="1" customWidth="1"/>
    <col min="22" max="22" width="12.5703125" style="1" customWidth="1"/>
    <col min="23" max="23" width="15.42578125" style="1" customWidth="1"/>
    <col min="24" max="24" width="17.140625" style="1" customWidth="1"/>
    <col min="25" max="25" width="14.5703125" style="1" customWidth="1"/>
    <col min="26" max="16384" width="8.85546875" style="1"/>
  </cols>
  <sheetData>
    <row r="1" spans="1:26" ht="19.5" customHeight="1">
      <c r="E1" s="2" t="s">
        <v>60</v>
      </c>
      <c r="F1" s="2"/>
      <c r="G1" s="2"/>
      <c r="H1" s="2"/>
      <c r="I1" s="2"/>
    </row>
    <row r="2" spans="1:26" ht="19.5" customHeight="1">
      <c r="E2" s="2" t="s">
        <v>62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86"/>
      <c r="B5" s="86"/>
      <c r="C5" s="83" t="s">
        <v>0</v>
      </c>
      <c r="D5" s="3"/>
      <c r="E5" s="3"/>
      <c r="F5" s="83" t="s">
        <v>3</v>
      </c>
      <c r="G5" s="3"/>
      <c r="H5" s="83" t="s">
        <v>5</v>
      </c>
      <c r="I5" s="83" t="s">
        <v>6</v>
      </c>
      <c r="J5" s="83" t="s">
        <v>7</v>
      </c>
      <c r="K5" s="83" t="s">
        <v>8</v>
      </c>
      <c r="L5" s="83" t="s">
        <v>10</v>
      </c>
      <c r="M5" s="83" t="s">
        <v>9</v>
      </c>
      <c r="N5" s="83" t="s">
        <v>11</v>
      </c>
      <c r="O5" s="83" t="s">
        <v>12</v>
      </c>
      <c r="T5" s="4"/>
      <c r="U5" s="4"/>
      <c r="V5" s="4"/>
      <c r="X5" s="4"/>
      <c r="Y5" s="4"/>
    </row>
    <row r="6" spans="1:26">
      <c r="A6" s="87"/>
      <c r="B6" s="87"/>
      <c r="C6" s="84"/>
      <c r="D6" s="5" t="s">
        <v>63</v>
      </c>
      <c r="E6" s="5" t="s">
        <v>52</v>
      </c>
      <c r="F6" s="84"/>
      <c r="G6" s="5" t="s">
        <v>63</v>
      </c>
      <c r="H6" s="84"/>
      <c r="I6" s="84"/>
      <c r="J6" s="84"/>
      <c r="K6" s="84"/>
      <c r="L6" s="84"/>
      <c r="M6" s="84"/>
      <c r="N6" s="84"/>
      <c r="O6" s="84"/>
      <c r="S6" s="4"/>
      <c r="T6" s="4"/>
      <c r="U6" s="4"/>
      <c r="V6" s="4"/>
      <c r="X6" s="4"/>
      <c r="Y6" s="4"/>
    </row>
    <row r="7" spans="1:26">
      <c r="A7" s="87"/>
      <c r="B7" s="87"/>
      <c r="C7" s="84"/>
      <c r="D7" s="5" t="s">
        <v>1</v>
      </c>
      <c r="E7" s="5" t="s">
        <v>1</v>
      </c>
      <c r="F7" s="84"/>
      <c r="G7" s="5" t="s">
        <v>4</v>
      </c>
      <c r="H7" s="84"/>
      <c r="I7" s="84"/>
      <c r="J7" s="84"/>
      <c r="K7" s="84"/>
      <c r="L7" s="84"/>
      <c r="M7" s="84"/>
      <c r="N7" s="84"/>
      <c r="O7" s="84"/>
      <c r="S7" s="4"/>
      <c r="T7" s="4"/>
      <c r="U7" s="6"/>
      <c r="V7" s="7"/>
      <c r="X7" s="4"/>
      <c r="Y7" s="4"/>
    </row>
    <row r="8" spans="1:26" ht="18" customHeight="1" thickBot="1">
      <c r="A8" s="88"/>
      <c r="B8" s="88"/>
      <c r="C8" s="85"/>
      <c r="D8" s="8" t="s">
        <v>2</v>
      </c>
      <c r="E8" s="8" t="s">
        <v>2</v>
      </c>
      <c r="F8" s="85"/>
      <c r="G8" s="9"/>
      <c r="H8" s="85"/>
      <c r="I8" s="85"/>
      <c r="J8" s="85"/>
      <c r="K8" s="85"/>
      <c r="L8" s="85"/>
      <c r="M8" s="85"/>
      <c r="N8" s="85"/>
      <c r="O8" s="85"/>
      <c r="S8" s="4"/>
      <c r="T8" s="4"/>
      <c r="U8" s="6"/>
      <c r="V8" s="7"/>
      <c r="W8" s="10"/>
      <c r="X8" s="11"/>
      <c r="Y8" s="12"/>
    </row>
    <row r="9" spans="1:26" ht="15" customHeight="1">
      <c r="A9" s="86"/>
      <c r="B9" s="86"/>
      <c r="C9" s="83" t="s">
        <v>13</v>
      </c>
      <c r="D9" s="3"/>
      <c r="E9" s="13"/>
      <c r="F9" s="83" t="s">
        <v>15</v>
      </c>
      <c r="G9" s="14"/>
      <c r="H9" s="81" t="s">
        <v>18</v>
      </c>
      <c r="I9" s="83" t="s">
        <v>29</v>
      </c>
      <c r="J9" s="3" t="s">
        <v>19</v>
      </c>
      <c r="K9" s="3" t="s">
        <v>20</v>
      </c>
      <c r="L9" s="79" t="s">
        <v>22</v>
      </c>
      <c r="M9" s="3" t="s">
        <v>23</v>
      </c>
      <c r="N9" s="3" t="s">
        <v>24</v>
      </c>
      <c r="O9" s="83" t="s">
        <v>26</v>
      </c>
      <c r="S9" s="4"/>
      <c r="T9" s="4"/>
      <c r="U9" s="15"/>
      <c r="V9" s="7"/>
      <c r="W9" s="10"/>
      <c r="X9" s="11"/>
      <c r="Y9" s="12"/>
    </row>
    <row r="10" spans="1:26">
      <c r="A10" s="87"/>
      <c r="B10" s="87"/>
      <c r="C10" s="84"/>
      <c r="D10" s="5" t="s">
        <v>64</v>
      </c>
      <c r="E10" s="5" t="s">
        <v>61</v>
      </c>
      <c r="F10" s="84"/>
      <c r="G10" s="5" t="s">
        <v>64</v>
      </c>
      <c r="H10" s="5" t="s">
        <v>17</v>
      </c>
      <c r="I10" s="84"/>
      <c r="J10" s="5" t="s">
        <v>17</v>
      </c>
      <c r="K10" s="5" t="s">
        <v>21</v>
      </c>
      <c r="L10" s="80" t="s">
        <v>14</v>
      </c>
      <c r="M10" s="5" t="s">
        <v>16</v>
      </c>
      <c r="N10" s="5" t="s">
        <v>25</v>
      </c>
      <c r="O10" s="84"/>
      <c r="S10" s="4"/>
      <c r="T10" s="4"/>
      <c r="U10" s="15"/>
      <c r="V10" s="4"/>
      <c r="W10" s="10"/>
      <c r="X10" s="11"/>
      <c r="Y10" s="12"/>
    </row>
    <row r="11" spans="1:26">
      <c r="A11" s="87"/>
      <c r="B11" s="87"/>
      <c r="C11" s="84"/>
      <c r="D11" s="5" t="s">
        <v>14</v>
      </c>
      <c r="E11" s="5" t="s">
        <v>14</v>
      </c>
      <c r="F11" s="84"/>
      <c r="G11" s="13" t="s">
        <v>16</v>
      </c>
      <c r="H11" s="9"/>
      <c r="I11" s="84"/>
      <c r="J11" s="9"/>
      <c r="K11" s="9"/>
      <c r="L11" s="80" t="s">
        <v>2</v>
      </c>
      <c r="M11" s="5" t="s">
        <v>17</v>
      </c>
      <c r="N11" s="9"/>
      <c r="O11" s="84"/>
      <c r="S11" s="4"/>
      <c r="T11" s="15"/>
      <c r="U11" s="15"/>
      <c r="V11" s="15"/>
      <c r="W11" s="16"/>
      <c r="X11" s="15"/>
      <c r="Y11" s="15"/>
    </row>
    <row r="12" spans="1:26" ht="15.75" thickBot="1">
      <c r="A12" s="87"/>
      <c r="B12" s="88"/>
      <c r="C12" s="85"/>
      <c r="D12" s="8" t="s">
        <v>2</v>
      </c>
      <c r="E12" s="8" t="s">
        <v>2</v>
      </c>
      <c r="F12" s="85"/>
      <c r="G12" s="17" t="s">
        <v>17</v>
      </c>
      <c r="H12" s="18"/>
      <c r="I12" s="85"/>
      <c r="J12" s="18"/>
      <c r="K12" s="18"/>
      <c r="L12" s="18"/>
      <c r="M12" s="18"/>
      <c r="N12" s="18"/>
      <c r="O12" s="85"/>
      <c r="S12" s="4"/>
      <c r="T12" s="15"/>
      <c r="U12" s="15"/>
      <c r="V12" s="15"/>
      <c r="W12" s="16"/>
      <c r="X12" s="15"/>
      <c r="Y12" s="15"/>
    </row>
    <row r="13" spans="1:26" ht="25.15" customHeight="1">
      <c r="A13" s="19">
        <v>1</v>
      </c>
      <c r="B13" s="78">
        <v>1</v>
      </c>
      <c r="C13" s="27" t="s">
        <v>46</v>
      </c>
      <c r="D13" s="21">
        <v>48535</v>
      </c>
      <c r="E13" s="21">
        <v>76199</v>
      </c>
      <c r="F13" s="22">
        <f>(D13-E13)/E13</f>
        <v>-0.36304938385018176</v>
      </c>
      <c r="G13" s="21">
        <v>10265</v>
      </c>
      <c r="H13" s="23">
        <v>218</v>
      </c>
      <c r="I13" s="23">
        <f>G13/H13</f>
        <v>47.087155963302749</v>
      </c>
      <c r="J13" s="23">
        <v>15</v>
      </c>
      <c r="K13" s="23">
        <v>3</v>
      </c>
      <c r="L13" s="21">
        <v>629731</v>
      </c>
      <c r="M13" s="21">
        <v>129065</v>
      </c>
      <c r="N13" s="24">
        <v>42916</v>
      </c>
      <c r="O13" s="25" t="s">
        <v>32</v>
      </c>
      <c r="Q13" s="26"/>
      <c r="T13" s="15"/>
      <c r="U13" s="15"/>
      <c r="V13" s="15"/>
      <c r="W13" s="16"/>
      <c r="X13" s="15"/>
      <c r="Y13" s="15"/>
      <c r="Z13" s="16"/>
    </row>
    <row r="14" spans="1:26" ht="25.15" customHeight="1">
      <c r="A14" s="19">
        <v>2</v>
      </c>
      <c r="B14" s="89" t="s">
        <v>67</v>
      </c>
      <c r="C14" s="77" t="s">
        <v>69</v>
      </c>
      <c r="D14" s="50">
        <v>37276.82</v>
      </c>
      <c r="E14" s="72" t="s">
        <v>31</v>
      </c>
      <c r="F14" s="56" t="s">
        <v>31</v>
      </c>
      <c r="G14" s="76">
        <v>6399</v>
      </c>
      <c r="H14" s="72">
        <v>140</v>
      </c>
      <c r="I14" s="72">
        <f>G14/H14</f>
        <v>45.707142857142856</v>
      </c>
      <c r="J14" s="72">
        <v>13</v>
      </c>
      <c r="K14" s="72">
        <v>1</v>
      </c>
      <c r="L14" s="50">
        <v>44668.800000000003</v>
      </c>
      <c r="M14" s="76">
        <v>7493</v>
      </c>
      <c r="N14" s="54">
        <v>42930</v>
      </c>
      <c r="O14" s="25" t="s">
        <v>27</v>
      </c>
      <c r="Q14" s="26"/>
      <c r="T14" s="15"/>
      <c r="U14" s="15"/>
      <c r="V14" s="15"/>
      <c r="W14" s="16"/>
      <c r="X14" s="15"/>
      <c r="Y14" s="15"/>
      <c r="Z14" s="16"/>
    </row>
    <row r="15" spans="1:26" ht="25.15" customHeight="1">
      <c r="A15" s="19">
        <v>3</v>
      </c>
      <c r="B15" s="89" t="s">
        <v>67</v>
      </c>
      <c r="C15" s="82" t="s">
        <v>68</v>
      </c>
      <c r="D15" s="50">
        <v>23699.22</v>
      </c>
      <c r="E15" s="72" t="s">
        <v>31</v>
      </c>
      <c r="F15" s="56" t="s">
        <v>31</v>
      </c>
      <c r="G15" s="76">
        <v>4172</v>
      </c>
      <c r="H15" s="72">
        <v>124</v>
      </c>
      <c r="I15" s="72">
        <f>G15/H15</f>
        <v>33.645161290322584</v>
      </c>
      <c r="J15" s="72">
        <v>15</v>
      </c>
      <c r="K15" s="72">
        <v>1</v>
      </c>
      <c r="L15" s="50">
        <v>23699.22</v>
      </c>
      <c r="M15" s="76">
        <v>4172</v>
      </c>
      <c r="N15" s="54">
        <v>42930</v>
      </c>
      <c r="O15" s="25" t="s">
        <v>28</v>
      </c>
      <c r="Q15" s="26"/>
      <c r="T15" s="15"/>
      <c r="U15" s="15"/>
      <c r="V15" s="15"/>
      <c r="W15" s="16"/>
      <c r="X15" s="15"/>
      <c r="Y15" s="15"/>
      <c r="Z15" s="16"/>
    </row>
    <row r="16" spans="1:26" ht="25.15" customHeight="1">
      <c r="A16" s="19">
        <v>4</v>
      </c>
      <c r="B16" s="78">
        <v>2</v>
      </c>
      <c r="C16" s="52" t="s">
        <v>54</v>
      </c>
      <c r="D16" s="76">
        <v>17249</v>
      </c>
      <c r="E16" s="76">
        <v>44203</v>
      </c>
      <c r="F16" s="22">
        <f>(D16-E16)/E16</f>
        <v>-0.60977761690383003</v>
      </c>
      <c r="G16" s="76">
        <v>2849</v>
      </c>
      <c r="H16" s="76">
        <v>103</v>
      </c>
      <c r="I16" s="76">
        <f>G16/H16</f>
        <v>27.660194174757283</v>
      </c>
      <c r="J16" s="76">
        <v>12</v>
      </c>
      <c r="K16" s="76">
        <v>2</v>
      </c>
      <c r="L16" s="76">
        <v>113790</v>
      </c>
      <c r="M16" s="76">
        <v>19077</v>
      </c>
      <c r="N16" s="54">
        <v>42923</v>
      </c>
      <c r="O16" s="25" t="s">
        <v>32</v>
      </c>
      <c r="Q16" s="26"/>
      <c r="T16" s="15"/>
      <c r="U16" s="15"/>
      <c r="V16" s="15"/>
      <c r="W16" s="16"/>
      <c r="X16" s="15"/>
      <c r="Y16" s="15"/>
      <c r="Z16" s="16"/>
    </row>
    <row r="17" spans="1:26" ht="25.15" customHeight="1">
      <c r="A17" s="19">
        <v>5</v>
      </c>
      <c r="B17" s="78">
        <v>3</v>
      </c>
      <c r="C17" s="52" t="s">
        <v>56</v>
      </c>
      <c r="D17" s="76">
        <v>13773.24</v>
      </c>
      <c r="E17" s="76">
        <v>21315.19</v>
      </c>
      <c r="F17" s="22">
        <f>(D17-E17)/E17</f>
        <v>-0.3538298274610735</v>
      </c>
      <c r="G17" s="76">
        <v>2473</v>
      </c>
      <c r="H17" s="76">
        <v>69</v>
      </c>
      <c r="I17" s="76">
        <f>G17/H17</f>
        <v>35.840579710144929</v>
      </c>
      <c r="J17" s="76">
        <v>10</v>
      </c>
      <c r="K17" s="23">
        <v>2</v>
      </c>
      <c r="L17" s="76">
        <v>61845.42</v>
      </c>
      <c r="M17" s="76">
        <v>11552</v>
      </c>
      <c r="N17" s="54">
        <v>42923</v>
      </c>
      <c r="O17" s="25" t="s">
        <v>27</v>
      </c>
      <c r="Q17" s="26"/>
      <c r="T17" s="15"/>
      <c r="U17" s="15"/>
      <c r="V17" s="15"/>
      <c r="W17" s="16"/>
      <c r="X17" s="15"/>
      <c r="Y17" s="15"/>
      <c r="Z17" s="16"/>
    </row>
    <row r="18" spans="1:26" ht="25.15" customHeight="1">
      <c r="A18" s="19">
        <v>6</v>
      </c>
      <c r="B18" s="89" t="s">
        <v>67</v>
      </c>
      <c r="C18" s="27" t="s">
        <v>73</v>
      </c>
      <c r="D18" s="76">
        <v>11301</v>
      </c>
      <c r="E18" s="72" t="s">
        <v>31</v>
      </c>
      <c r="F18" s="56" t="s">
        <v>31</v>
      </c>
      <c r="G18" s="76">
        <v>2068</v>
      </c>
      <c r="H18" s="23">
        <v>78</v>
      </c>
      <c r="I18" s="23">
        <f>G18/H18</f>
        <v>26.512820512820515</v>
      </c>
      <c r="J18" s="23">
        <v>15</v>
      </c>
      <c r="K18" s="72">
        <v>1</v>
      </c>
      <c r="L18" s="76">
        <v>11301</v>
      </c>
      <c r="M18" s="76">
        <v>2068</v>
      </c>
      <c r="N18" s="54">
        <v>42930</v>
      </c>
      <c r="O18" s="25" t="s">
        <v>32</v>
      </c>
      <c r="Q18" s="26"/>
      <c r="T18" s="15"/>
      <c r="U18" s="15"/>
      <c r="V18" s="15"/>
      <c r="W18" s="16"/>
      <c r="X18" s="15"/>
      <c r="Y18" s="15"/>
      <c r="Z18" s="16"/>
    </row>
    <row r="19" spans="1:26" ht="25.15" customHeight="1">
      <c r="A19" s="19">
        <v>7</v>
      </c>
      <c r="B19" s="78">
        <v>4</v>
      </c>
      <c r="C19" s="27" t="s">
        <v>51</v>
      </c>
      <c r="D19" s="21">
        <v>8094.91</v>
      </c>
      <c r="E19" s="21">
        <v>13541.7</v>
      </c>
      <c r="F19" s="22">
        <f>(D19-E19)/E19</f>
        <v>-0.40222350221907149</v>
      </c>
      <c r="G19" s="21">
        <v>1382</v>
      </c>
      <c r="H19" s="23">
        <v>41</v>
      </c>
      <c r="I19" s="23">
        <f>G19/H19</f>
        <v>33.707317073170735</v>
      </c>
      <c r="J19" s="23">
        <v>7</v>
      </c>
      <c r="K19" s="23">
        <v>3</v>
      </c>
      <c r="L19" s="21">
        <v>104322.4</v>
      </c>
      <c r="M19" s="21">
        <v>19841</v>
      </c>
      <c r="N19" s="24">
        <v>42916</v>
      </c>
      <c r="O19" s="25" t="s">
        <v>48</v>
      </c>
      <c r="Q19" s="26"/>
      <c r="T19" s="15"/>
      <c r="U19" s="15"/>
      <c r="V19" s="15"/>
      <c r="W19" s="16"/>
      <c r="X19" s="15"/>
      <c r="Y19" s="15"/>
      <c r="Z19" s="16"/>
    </row>
    <row r="20" spans="1:26" ht="25.15" customHeight="1">
      <c r="A20" s="19">
        <v>8</v>
      </c>
      <c r="B20" s="78">
        <v>5</v>
      </c>
      <c r="C20" s="27" t="s">
        <v>41</v>
      </c>
      <c r="D20" s="21">
        <v>3724.04</v>
      </c>
      <c r="E20" s="21">
        <v>7373.82</v>
      </c>
      <c r="F20" s="22">
        <f>(D20-E20)/E20</f>
        <v>-0.49496461806770436</v>
      </c>
      <c r="G20" s="21">
        <v>648</v>
      </c>
      <c r="H20" s="23">
        <v>21</v>
      </c>
      <c r="I20" s="23">
        <f>G20/H20</f>
        <v>30.857142857142858</v>
      </c>
      <c r="J20" s="23">
        <v>7</v>
      </c>
      <c r="K20" s="23">
        <v>8</v>
      </c>
      <c r="L20" s="21">
        <v>589308</v>
      </c>
      <c r="M20" s="21">
        <v>104105</v>
      </c>
      <c r="N20" s="24">
        <v>42881</v>
      </c>
      <c r="O20" s="25" t="s">
        <v>28</v>
      </c>
      <c r="Q20" s="26"/>
      <c r="T20" s="15"/>
      <c r="U20" s="15"/>
      <c r="V20" s="15"/>
      <c r="W20" s="16"/>
      <c r="X20" s="15"/>
      <c r="Y20" s="15"/>
      <c r="Z20" s="16"/>
    </row>
    <row r="21" spans="1:26" ht="25.15" customHeight="1">
      <c r="A21" s="19">
        <v>9</v>
      </c>
      <c r="B21" s="78">
        <v>7</v>
      </c>
      <c r="C21" s="27" t="s">
        <v>45</v>
      </c>
      <c r="D21" s="21">
        <v>2875</v>
      </c>
      <c r="E21" s="21">
        <v>5196</v>
      </c>
      <c r="F21" s="22">
        <f>(D21-E21)/E21</f>
        <v>-0.44668976135488836</v>
      </c>
      <c r="G21" s="21">
        <v>483</v>
      </c>
      <c r="H21" s="23">
        <v>13</v>
      </c>
      <c r="I21" s="23">
        <f>G21/H21</f>
        <v>37.153846153846153</v>
      </c>
      <c r="J21" s="23">
        <v>5</v>
      </c>
      <c r="K21" s="23">
        <v>5</v>
      </c>
      <c r="L21" s="21">
        <v>158510</v>
      </c>
      <c r="M21" s="21">
        <v>30625</v>
      </c>
      <c r="N21" s="24">
        <v>42902</v>
      </c>
      <c r="O21" s="25" t="s">
        <v>32</v>
      </c>
      <c r="Q21" s="26"/>
      <c r="T21" s="15"/>
      <c r="U21" s="15"/>
      <c r="V21" s="15"/>
      <c r="W21" s="16"/>
      <c r="X21" s="15"/>
      <c r="Y21" s="15"/>
      <c r="Z21" s="16"/>
    </row>
    <row r="22" spans="1:26" ht="25.15" customHeight="1">
      <c r="A22" s="19">
        <v>10</v>
      </c>
      <c r="B22" s="72" t="s">
        <v>31</v>
      </c>
      <c r="C22" s="27" t="s">
        <v>66</v>
      </c>
      <c r="D22" s="76">
        <v>2527.86</v>
      </c>
      <c r="E22" s="72" t="s">
        <v>31</v>
      </c>
      <c r="F22" s="56" t="s">
        <v>31</v>
      </c>
      <c r="G22" s="76">
        <v>541</v>
      </c>
      <c r="H22" s="23">
        <v>1</v>
      </c>
      <c r="I22" s="72">
        <f>G22/H22</f>
        <v>541</v>
      </c>
      <c r="J22" s="23">
        <v>1</v>
      </c>
      <c r="K22" s="72" t="s">
        <v>31</v>
      </c>
      <c r="L22" s="76">
        <v>52126</v>
      </c>
      <c r="M22" s="76">
        <v>10826</v>
      </c>
      <c r="N22" s="56" t="s">
        <v>31</v>
      </c>
      <c r="O22" s="25" t="s">
        <v>28</v>
      </c>
      <c r="Q22" s="26"/>
      <c r="T22" s="15"/>
      <c r="U22" s="15"/>
      <c r="V22" s="15"/>
      <c r="W22" s="16"/>
      <c r="X22" s="15"/>
      <c r="Y22" s="15"/>
      <c r="Z22" s="16"/>
    </row>
    <row r="23" spans="1:26" ht="25.15" customHeight="1">
      <c r="A23" s="29"/>
      <c r="B23" s="29"/>
      <c r="C23" s="30" t="s">
        <v>30</v>
      </c>
      <c r="D23" s="31">
        <f>SUM(D13:D22)</f>
        <v>169056.09</v>
      </c>
      <c r="E23" s="31">
        <f>SUM(E13:E22)</f>
        <v>167828.71000000002</v>
      </c>
      <c r="F23" s="32">
        <f>(D23-E23)/E23</f>
        <v>7.3132898417676891E-3</v>
      </c>
      <c r="G23" s="31">
        <f>SUM(G13:G22)</f>
        <v>31280</v>
      </c>
      <c r="H23" s="33"/>
      <c r="I23" s="34"/>
      <c r="J23" s="33"/>
      <c r="K23" s="35"/>
      <c r="L23" s="36"/>
      <c r="M23" s="23"/>
      <c r="N23" s="37"/>
      <c r="O23" s="38"/>
      <c r="Q23" s="26"/>
      <c r="T23" s="15"/>
      <c r="U23" s="15"/>
      <c r="V23" s="15"/>
      <c r="W23" s="16"/>
      <c r="X23" s="15"/>
      <c r="Y23" s="15"/>
      <c r="Z23" s="16"/>
    </row>
    <row r="24" spans="1:26" ht="12" customHeight="1">
      <c r="A24" s="39"/>
      <c r="B24" s="39"/>
      <c r="C24" s="40"/>
      <c r="D24" s="41"/>
      <c r="E24" s="41"/>
      <c r="F24" s="41"/>
      <c r="G24" s="42"/>
      <c r="H24" s="43"/>
      <c r="I24" s="44"/>
      <c r="J24" s="43"/>
      <c r="K24" s="45"/>
      <c r="L24" s="41"/>
      <c r="M24" s="42"/>
      <c r="N24" s="46"/>
      <c r="O24" s="47"/>
      <c r="Q24" s="26"/>
      <c r="T24" s="15"/>
      <c r="U24" s="15"/>
      <c r="V24" s="15"/>
      <c r="W24" s="16"/>
      <c r="X24" s="15"/>
      <c r="Y24" s="15"/>
      <c r="Z24" s="16"/>
    </row>
    <row r="25" spans="1:26" ht="25.15" customHeight="1">
      <c r="A25" s="78">
        <v>11</v>
      </c>
      <c r="B25" s="78">
        <v>10</v>
      </c>
      <c r="C25" s="62" t="s">
        <v>49</v>
      </c>
      <c r="D25" s="21">
        <v>944</v>
      </c>
      <c r="E25" s="21">
        <v>1498</v>
      </c>
      <c r="F25" s="60">
        <f>(D25-E25)/E25</f>
        <v>-0.36982643524699599</v>
      </c>
      <c r="G25" s="21">
        <v>165</v>
      </c>
      <c r="H25" s="56" t="s">
        <v>31</v>
      </c>
      <c r="I25" s="56" t="s">
        <v>31</v>
      </c>
      <c r="J25" s="56" t="s">
        <v>31</v>
      </c>
      <c r="K25" s="72">
        <v>4</v>
      </c>
      <c r="L25" s="21">
        <v>25321</v>
      </c>
      <c r="M25" s="21">
        <v>5159</v>
      </c>
      <c r="N25" s="59">
        <v>42909</v>
      </c>
      <c r="O25" s="61" t="s">
        <v>35</v>
      </c>
      <c r="Q25" s="26"/>
      <c r="T25" s="15"/>
      <c r="U25" s="15"/>
      <c r="V25" s="15"/>
      <c r="W25" s="16"/>
      <c r="X25" s="15"/>
      <c r="Y25" s="15"/>
      <c r="Z25" s="16"/>
    </row>
    <row r="26" spans="1:26" ht="24" customHeight="1">
      <c r="A26" s="78">
        <v>12</v>
      </c>
      <c r="B26" s="78">
        <v>9</v>
      </c>
      <c r="C26" s="65" t="s">
        <v>42</v>
      </c>
      <c r="D26" s="21">
        <v>799.42</v>
      </c>
      <c r="E26" s="21">
        <v>1798.08</v>
      </c>
      <c r="F26" s="74">
        <f>(D26-E26)/E26</f>
        <v>-0.55540354155543692</v>
      </c>
      <c r="G26" s="21">
        <v>140</v>
      </c>
      <c r="H26" s="63">
        <v>6</v>
      </c>
      <c r="I26" s="63">
        <f>G26/H26</f>
        <v>23.333333333333332</v>
      </c>
      <c r="J26" s="63">
        <v>2</v>
      </c>
      <c r="K26" s="63">
        <v>7</v>
      </c>
      <c r="L26" s="21">
        <v>106076.71</v>
      </c>
      <c r="M26" s="21">
        <v>20571</v>
      </c>
      <c r="N26" s="73">
        <v>42888</v>
      </c>
      <c r="O26" s="64" t="s">
        <v>33</v>
      </c>
      <c r="Q26" s="26"/>
      <c r="T26" s="15"/>
      <c r="U26" s="15"/>
      <c r="V26" s="15"/>
      <c r="W26" s="16"/>
      <c r="X26" s="15"/>
      <c r="Y26" s="15"/>
      <c r="Z26" s="16"/>
    </row>
    <row r="27" spans="1:26" ht="25.15" customHeight="1">
      <c r="A27" s="58">
        <v>13</v>
      </c>
      <c r="B27" s="71">
        <v>11</v>
      </c>
      <c r="C27" s="27" t="s">
        <v>57</v>
      </c>
      <c r="D27" s="70">
        <v>721.97</v>
      </c>
      <c r="E27" s="70">
        <v>723.89</v>
      </c>
      <c r="F27" s="22">
        <f>(D27-E27)/E27</f>
        <v>-2.6523366809873862E-3</v>
      </c>
      <c r="G27" s="70">
        <v>169</v>
      </c>
      <c r="H27" s="56">
        <v>12</v>
      </c>
      <c r="I27" s="56">
        <f>G27/H27</f>
        <v>14.083333333333334</v>
      </c>
      <c r="J27" s="56">
        <v>4</v>
      </c>
      <c r="K27" s="56">
        <v>14</v>
      </c>
      <c r="L27" s="70">
        <v>440924</v>
      </c>
      <c r="M27" s="70">
        <v>99653</v>
      </c>
      <c r="N27" s="24">
        <v>42839</v>
      </c>
      <c r="O27" s="25" t="s">
        <v>28</v>
      </c>
      <c r="Q27" s="26"/>
      <c r="T27" s="15"/>
      <c r="U27" s="15"/>
      <c r="V27" s="15"/>
      <c r="W27" s="16"/>
      <c r="X27" s="15"/>
      <c r="Y27" s="15"/>
      <c r="Z27" s="16"/>
    </row>
    <row r="28" spans="1:26" ht="25.15" customHeight="1">
      <c r="A28" s="19">
        <v>14</v>
      </c>
      <c r="B28" s="78">
        <v>6</v>
      </c>
      <c r="C28" s="27" t="s">
        <v>43</v>
      </c>
      <c r="D28" s="21">
        <v>653</v>
      </c>
      <c r="E28" s="21">
        <v>5228</v>
      </c>
      <c r="F28" s="22">
        <f>(D28-E28)/E28</f>
        <v>-0.87509563886763586</v>
      </c>
      <c r="G28" s="21">
        <v>116</v>
      </c>
      <c r="H28" s="23">
        <v>9</v>
      </c>
      <c r="I28" s="23">
        <f>G28/H28</f>
        <v>12.888888888888889</v>
      </c>
      <c r="J28" s="23">
        <v>2</v>
      </c>
      <c r="K28" s="23">
        <v>6</v>
      </c>
      <c r="L28" s="21">
        <v>220859</v>
      </c>
      <c r="M28" s="21">
        <v>38674</v>
      </c>
      <c r="N28" s="24">
        <v>42895</v>
      </c>
      <c r="O28" s="25" t="s">
        <v>32</v>
      </c>
      <c r="Q28" s="26"/>
      <c r="T28" s="15"/>
      <c r="U28" s="15"/>
      <c r="V28" s="15"/>
      <c r="W28" s="16"/>
      <c r="X28" s="15"/>
      <c r="Y28" s="15"/>
      <c r="Z28" s="16"/>
    </row>
    <row r="29" spans="1:26" ht="25.15" customHeight="1">
      <c r="A29" s="19">
        <v>15</v>
      </c>
      <c r="B29" s="78">
        <v>13</v>
      </c>
      <c r="C29" s="77" t="s">
        <v>39</v>
      </c>
      <c r="D29" s="21">
        <v>499.1</v>
      </c>
      <c r="E29" s="21">
        <v>679.61</v>
      </c>
      <c r="F29" s="74">
        <f>(D29-E29)/E29</f>
        <v>-0.26560821647709715</v>
      </c>
      <c r="G29" s="21">
        <v>85</v>
      </c>
      <c r="H29" s="72">
        <v>6</v>
      </c>
      <c r="I29" s="72">
        <f>G29/H29</f>
        <v>14.166666666666666</v>
      </c>
      <c r="J29" s="72">
        <v>2</v>
      </c>
      <c r="K29" s="72">
        <v>9</v>
      </c>
      <c r="L29" s="21">
        <v>99434.64</v>
      </c>
      <c r="M29" s="21">
        <v>19941</v>
      </c>
      <c r="N29" s="73">
        <v>42874</v>
      </c>
      <c r="O29" s="75" t="s">
        <v>33</v>
      </c>
      <c r="Q29" s="26"/>
      <c r="T29" s="15"/>
      <c r="U29" s="15"/>
      <c r="V29" s="15"/>
      <c r="W29" s="16"/>
      <c r="X29" s="15"/>
      <c r="Y29" s="15"/>
      <c r="Z29" s="16"/>
    </row>
    <row r="30" spans="1:26" ht="25.15" customHeight="1">
      <c r="A30" s="19">
        <v>16</v>
      </c>
      <c r="B30" s="78">
        <v>16</v>
      </c>
      <c r="C30" s="52" t="s">
        <v>40</v>
      </c>
      <c r="D30" s="76">
        <v>474.09</v>
      </c>
      <c r="E30" s="76">
        <v>428.42</v>
      </c>
      <c r="F30" s="53">
        <f>(D30-E30)/E30</f>
        <v>0.10660099901965352</v>
      </c>
      <c r="G30" s="76">
        <v>101</v>
      </c>
      <c r="H30" s="76">
        <v>5</v>
      </c>
      <c r="I30" s="23">
        <f>G30/H30</f>
        <v>20.2</v>
      </c>
      <c r="J30" s="23" t="s">
        <v>31</v>
      </c>
      <c r="K30" s="76">
        <v>8</v>
      </c>
      <c r="L30" s="76">
        <v>74424.53</v>
      </c>
      <c r="M30" s="76">
        <v>18765</v>
      </c>
      <c r="N30" s="54">
        <v>42881</v>
      </c>
      <c r="O30" s="55" t="s">
        <v>38</v>
      </c>
      <c r="Q30" s="26"/>
      <c r="T30" s="15"/>
      <c r="U30" s="15"/>
      <c r="V30" s="15"/>
      <c r="W30" s="16"/>
      <c r="X30" s="15"/>
      <c r="Y30" s="15"/>
      <c r="Z30" s="16"/>
    </row>
    <row r="31" spans="1:26" ht="25.15" customHeight="1">
      <c r="A31" s="19">
        <v>17</v>
      </c>
      <c r="B31" s="78">
        <v>14</v>
      </c>
      <c r="C31" s="27" t="s">
        <v>37</v>
      </c>
      <c r="D31" s="21">
        <v>365.27</v>
      </c>
      <c r="E31" s="21">
        <v>467.08</v>
      </c>
      <c r="F31" s="22">
        <f>(D31-E31)/E31</f>
        <v>-0.21797122548599812</v>
      </c>
      <c r="G31" s="21">
        <v>91</v>
      </c>
      <c r="H31" s="23">
        <v>5</v>
      </c>
      <c r="I31" s="23">
        <f>G31/H31</f>
        <v>18.2</v>
      </c>
      <c r="J31" s="23">
        <v>2</v>
      </c>
      <c r="K31" s="72">
        <v>10</v>
      </c>
      <c r="L31" s="21">
        <v>89240.35</v>
      </c>
      <c r="M31" s="21">
        <v>22212</v>
      </c>
      <c r="N31" s="24">
        <v>42867</v>
      </c>
      <c r="O31" s="25" t="s">
        <v>34</v>
      </c>
      <c r="Q31" s="26"/>
      <c r="T31" s="15"/>
      <c r="U31" s="15"/>
      <c r="V31" s="15"/>
      <c r="W31" s="16"/>
      <c r="X31" s="15"/>
      <c r="Y31" s="15"/>
      <c r="Z31" s="16"/>
    </row>
    <row r="32" spans="1:26" ht="27" customHeight="1">
      <c r="A32" s="78">
        <v>18</v>
      </c>
      <c r="B32" s="78">
        <v>24</v>
      </c>
      <c r="C32" s="52" t="s">
        <v>65</v>
      </c>
      <c r="D32" s="69">
        <v>319.39999999999998</v>
      </c>
      <c r="E32" s="76">
        <v>132.6</v>
      </c>
      <c r="F32" s="67">
        <f>(D32-E32)/E32</f>
        <v>1.4087481146304675</v>
      </c>
      <c r="G32" s="70">
        <v>170</v>
      </c>
      <c r="H32" s="76">
        <v>6</v>
      </c>
      <c r="I32" s="76">
        <f>G32/H32</f>
        <v>28.333333333333332</v>
      </c>
      <c r="J32" s="76">
        <v>2</v>
      </c>
      <c r="K32" s="72" t="s">
        <v>31</v>
      </c>
      <c r="L32" s="69">
        <v>664260</v>
      </c>
      <c r="M32" s="70">
        <v>144104</v>
      </c>
      <c r="N32" s="56" t="s">
        <v>31</v>
      </c>
      <c r="O32" s="68" t="s">
        <v>28</v>
      </c>
      <c r="Q32" s="26"/>
      <c r="T32" s="15"/>
      <c r="U32" s="15"/>
      <c r="V32" s="15"/>
      <c r="W32" s="16"/>
      <c r="X32" s="15"/>
      <c r="Y32" s="15"/>
      <c r="Z32" s="16"/>
    </row>
    <row r="33" spans="1:26" ht="25.15" customHeight="1">
      <c r="A33" s="19">
        <v>19</v>
      </c>
      <c r="B33" s="78">
        <v>8</v>
      </c>
      <c r="C33" s="77" t="s">
        <v>50</v>
      </c>
      <c r="D33" s="21">
        <v>299.5</v>
      </c>
      <c r="E33" s="21">
        <v>2021.69</v>
      </c>
      <c r="F33" s="74">
        <f>(D33-E33)/E33</f>
        <v>-0.85185661501021426</v>
      </c>
      <c r="G33" s="21">
        <v>65</v>
      </c>
      <c r="H33" s="72">
        <v>8</v>
      </c>
      <c r="I33" s="72">
        <f>G33/H33</f>
        <v>8.125</v>
      </c>
      <c r="J33" s="72">
        <v>3</v>
      </c>
      <c r="K33" s="23">
        <v>4</v>
      </c>
      <c r="L33" s="21">
        <v>28501</v>
      </c>
      <c r="M33" s="21">
        <v>5810</v>
      </c>
      <c r="N33" s="73">
        <v>42909</v>
      </c>
      <c r="O33" s="25" t="s">
        <v>28</v>
      </c>
      <c r="Q33" s="26"/>
      <c r="T33" s="15"/>
      <c r="U33" s="15"/>
      <c r="V33" s="15"/>
      <c r="W33" s="16"/>
      <c r="X33" s="15"/>
      <c r="Y33" s="15"/>
      <c r="Z33" s="16"/>
    </row>
    <row r="34" spans="1:26" ht="25.15" customHeight="1">
      <c r="A34" s="19">
        <v>20</v>
      </c>
      <c r="B34" s="78">
        <v>12</v>
      </c>
      <c r="C34" s="77" t="s">
        <v>58</v>
      </c>
      <c r="D34" s="50">
        <v>273.39999999999998</v>
      </c>
      <c r="E34" s="76">
        <v>698.7</v>
      </c>
      <c r="F34" s="57">
        <f>(D34-E34)/E34</f>
        <v>-0.60870187491054817</v>
      </c>
      <c r="G34" s="70">
        <v>49</v>
      </c>
      <c r="H34" s="72">
        <v>1</v>
      </c>
      <c r="I34" s="72">
        <f>G34/H34</f>
        <v>49</v>
      </c>
      <c r="J34" s="72">
        <v>1</v>
      </c>
      <c r="K34" s="23">
        <v>10</v>
      </c>
      <c r="L34" s="66">
        <v>89321.79</v>
      </c>
      <c r="M34" s="90">
        <v>16162</v>
      </c>
      <c r="N34" s="37">
        <v>42867</v>
      </c>
      <c r="O34" s="25" t="s">
        <v>33</v>
      </c>
      <c r="Q34" s="26"/>
      <c r="T34" s="15"/>
      <c r="U34" s="15"/>
      <c r="V34" s="15"/>
      <c r="W34" s="16"/>
      <c r="X34" s="15"/>
      <c r="Y34" s="15"/>
      <c r="Z34" s="16"/>
    </row>
    <row r="35" spans="1:26" ht="25.15" customHeight="1">
      <c r="A35" s="29"/>
      <c r="B35" s="29"/>
      <c r="C35" s="30" t="s">
        <v>44</v>
      </c>
      <c r="D35" s="31">
        <f>SUM(D23:D34)</f>
        <v>174405.24</v>
      </c>
      <c r="E35" s="31">
        <f>SUM(E23:E34)</f>
        <v>181504.78000000003</v>
      </c>
      <c r="F35" s="32">
        <f>(D35-E35)/E35</f>
        <v>-3.9114892731750846E-2</v>
      </c>
      <c r="G35" s="31">
        <f>SUM(G23:G34)</f>
        <v>32431</v>
      </c>
      <c r="H35" s="33"/>
      <c r="I35" s="34"/>
      <c r="J35" s="33"/>
      <c r="K35" s="35"/>
      <c r="L35" s="36"/>
      <c r="M35" s="23"/>
      <c r="N35" s="37"/>
      <c r="O35" s="38"/>
      <c r="Q35" s="26"/>
      <c r="T35" s="15"/>
      <c r="U35" s="15"/>
      <c r="V35" s="15"/>
      <c r="W35" s="16"/>
      <c r="X35" s="15"/>
      <c r="Y35" s="15"/>
      <c r="Z35" s="16"/>
    </row>
    <row r="36" spans="1:26" ht="11.25" customHeight="1">
      <c r="A36" s="39"/>
      <c r="B36" s="39"/>
      <c r="C36" s="40"/>
      <c r="D36" s="41"/>
      <c r="E36" s="41"/>
      <c r="F36" s="41"/>
      <c r="G36" s="42"/>
      <c r="H36" s="43"/>
      <c r="I36" s="44"/>
      <c r="J36" s="43"/>
      <c r="K36" s="45"/>
      <c r="L36" s="41"/>
      <c r="M36" s="42"/>
      <c r="N36" s="46"/>
      <c r="O36" s="47"/>
      <c r="Q36" s="26"/>
      <c r="T36" s="15"/>
      <c r="U36" s="15"/>
      <c r="V36" s="15"/>
      <c r="W36" s="16"/>
      <c r="X36" s="15"/>
      <c r="Y36" s="15"/>
      <c r="Z36" s="16"/>
    </row>
    <row r="37" spans="1:26" ht="25.15" customHeight="1">
      <c r="A37" s="19">
        <v>21</v>
      </c>
      <c r="B37" s="78">
        <v>28</v>
      </c>
      <c r="C37" s="52" t="s">
        <v>53</v>
      </c>
      <c r="D37" s="50">
        <v>165</v>
      </c>
      <c r="E37" s="76">
        <v>49</v>
      </c>
      <c r="F37" s="57">
        <f>(D37-E37)/E37</f>
        <v>2.3673469387755102</v>
      </c>
      <c r="G37" s="51">
        <v>92</v>
      </c>
      <c r="H37" s="50">
        <v>3</v>
      </c>
      <c r="I37" s="50">
        <f>G37/H37</f>
        <v>30.666666666666668</v>
      </c>
      <c r="J37" s="50">
        <v>1</v>
      </c>
      <c r="K37" s="72" t="s">
        <v>31</v>
      </c>
      <c r="L37" s="50">
        <v>491963</v>
      </c>
      <c r="M37" s="51">
        <v>110434</v>
      </c>
      <c r="N37" s="56" t="s">
        <v>31</v>
      </c>
      <c r="O37" s="25" t="s">
        <v>32</v>
      </c>
      <c r="Q37" s="26"/>
      <c r="T37" s="15"/>
      <c r="U37" s="15"/>
      <c r="V37" s="15"/>
      <c r="W37" s="16"/>
      <c r="X37" s="15"/>
      <c r="Y37" s="15"/>
      <c r="Z37" s="16"/>
    </row>
    <row r="38" spans="1:26" ht="25.15" customHeight="1">
      <c r="A38" s="78">
        <v>22</v>
      </c>
      <c r="B38" s="71">
        <v>17</v>
      </c>
      <c r="C38" s="20" t="s">
        <v>36</v>
      </c>
      <c r="D38" s="21">
        <v>109.4</v>
      </c>
      <c r="E38" s="28">
        <v>388.5</v>
      </c>
      <c r="F38" s="74">
        <f>(D38-E38)/E38</f>
        <v>-0.71840411840411844</v>
      </c>
      <c r="G38" s="28">
        <v>19</v>
      </c>
      <c r="H38" s="72">
        <v>2</v>
      </c>
      <c r="I38" s="72">
        <f>G38/H38</f>
        <v>9.5</v>
      </c>
      <c r="J38" s="72">
        <v>1</v>
      </c>
      <c r="K38" s="56">
        <v>10</v>
      </c>
      <c r="L38" s="21">
        <v>105888</v>
      </c>
      <c r="M38" s="28">
        <v>20000</v>
      </c>
      <c r="N38" s="73">
        <v>42867</v>
      </c>
      <c r="O38" s="75" t="s">
        <v>28</v>
      </c>
      <c r="Q38" s="26"/>
      <c r="T38" s="15"/>
      <c r="U38" s="15"/>
      <c r="V38" s="15"/>
      <c r="W38" s="16"/>
      <c r="X38" s="15"/>
      <c r="Y38" s="15"/>
      <c r="Z38" s="16"/>
    </row>
    <row r="39" spans="1:26" ht="25.15" customHeight="1">
      <c r="A39" s="78">
        <v>23</v>
      </c>
      <c r="B39" s="56" t="s">
        <v>31</v>
      </c>
      <c r="C39" s="77" t="s">
        <v>72</v>
      </c>
      <c r="D39" s="76">
        <v>87</v>
      </c>
      <c r="E39" s="56" t="s">
        <v>31</v>
      </c>
      <c r="F39" s="56" t="s">
        <v>31</v>
      </c>
      <c r="G39" s="70">
        <v>40</v>
      </c>
      <c r="H39" s="72">
        <v>3</v>
      </c>
      <c r="I39" s="72">
        <f>G39/H39</f>
        <v>13.333333333333334</v>
      </c>
      <c r="J39" s="72">
        <v>1</v>
      </c>
      <c r="K39" s="56" t="s">
        <v>31</v>
      </c>
      <c r="L39" s="76">
        <v>48328</v>
      </c>
      <c r="M39" s="70">
        <v>11033</v>
      </c>
      <c r="N39" s="56" t="s">
        <v>31</v>
      </c>
      <c r="O39" s="75" t="s">
        <v>32</v>
      </c>
      <c r="Q39" s="26"/>
      <c r="T39" s="15"/>
      <c r="U39" s="15"/>
      <c r="V39" s="15"/>
      <c r="W39" s="16"/>
      <c r="X39" s="15"/>
      <c r="Y39" s="15"/>
      <c r="Z39" s="16"/>
    </row>
    <row r="40" spans="1:26" ht="25.15" customHeight="1">
      <c r="A40" s="78">
        <v>24</v>
      </c>
      <c r="B40" s="56" t="s">
        <v>31</v>
      </c>
      <c r="C40" s="77" t="s">
        <v>70</v>
      </c>
      <c r="D40" s="76">
        <v>81</v>
      </c>
      <c r="E40" s="56" t="s">
        <v>31</v>
      </c>
      <c r="F40" s="56" t="s">
        <v>31</v>
      </c>
      <c r="G40" s="70">
        <v>45</v>
      </c>
      <c r="H40" s="72">
        <v>3</v>
      </c>
      <c r="I40" s="72">
        <f>G40/H40</f>
        <v>15</v>
      </c>
      <c r="J40" s="72">
        <v>1</v>
      </c>
      <c r="K40" s="56" t="s">
        <v>31</v>
      </c>
      <c r="L40" s="76">
        <v>457420.79</v>
      </c>
      <c r="M40" s="70">
        <v>104852</v>
      </c>
      <c r="N40" s="56" t="s">
        <v>31</v>
      </c>
      <c r="O40" s="75" t="s">
        <v>27</v>
      </c>
      <c r="Q40" s="26"/>
      <c r="T40" s="15"/>
      <c r="U40" s="15"/>
      <c r="V40" s="15"/>
      <c r="W40" s="16"/>
      <c r="X40" s="15"/>
      <c r="Y40" s="15"/>
      <c r="Z40" s="16"/>
    </row>
    <row r="41" spans="1:26" ht="25.15" customHeight="1">
      <c r="A41" s="78">
        <v>25</v>
      </c>
      <c r="B41" s="71">
        <v>30</v>
      </c>
      <c r="C41" s="52" t="s">
        <v>55</v>
      </c>
      <c r="D41" s="76">
        <v>74.8</v>
      </c>
      <c r="E41" s="70">
        <v>30.6</v>
      </c>
      <c r="F41" s="53">
        <f>(D41-E41)/E41</f>
        <v>1.4444444444444442</v>
      </c>
      <c r="G41" s="70">
        <v>34</v>
      </c>
      <c r="H41" s="76">
        <v>3</v>
      </c>
      <c r="I41" s="76">
        <f>G41/H41</f>
        <v>11.333333333333334</v>
      </c>
      <c r="J41" s="76">
        <v>1</v>
      </c>
      <c r="K41" s="56" t="s">
        <v>31</v>
      </c>
      <c r="L41" s="76">
        <v>23943</v>
      </c>
      <c r="M41" s="70">
        <v>7076</v>
      </c>
      <c r="N41" s="56" t="s">
        <v>31</v>
      </c>
      <c r="O41" s="75" t="s">
        <v>28</v>
      </c>
      <c r="Q41" s="26"/>
      <c r="T41" s="15"/>
      <c r="U41" s="15"/>
      <c r="V41" s="15"/>
      <c r="W41" s="16"/>
      <c r="X41" s="15"/>
      <c r="Y41" s="15"/>
      <c r="Z41" s="16"/>
    </row>
    <row r="42" spans="1:26" ht="25.15" customHeight="1">
      <c r="A42" s="78">
        <v>26</v>
      </c>
      <c r="B42" s="71">
        <v>22</v>
      </c>
      <c r="C42" s="77" t="s">
        <v>59</v>
      </c>
      <c r="D42" s="76">
        <v>66</v>
      </c>
      <c r="E42" s="70">
        <v>175.5</v>
      </c>
      <c r="F42" s="74">
        <f>(D42-E42)/E42</f>
        <v>-0.62393162393162394</v>
      </c>
      <c r="G42" s="70">
        <v>12</v>
      </c>
      <c r="H42" s="72">
        <v>1</v>
      </c>
      <c r="I42" s="72">
        <f>G42/H42</f>
        <v>12</v>
      </c>
      <c r="J42" s="72">
        <v>1</v>
      </c>
      <c r="K42" s="56">
        <v>5</v>
      </c>
      <c r="L42" s="76">
        <v>10588.68</v>
      </c>
      <c r="M42" s="70">
        <v>2310</v>
      </c>
      <c r="N42" s="73">
        <v>42902</v>
      </c>
      <c r="O42" s="75" t="s">
        <v>27</v>
      </c>
      <c r="Q42" s="26"/>
      <c r="T42" s="15"/>
      <c r="U42" s="15"/>
      <c r="V42" s="15"/>
      <c r="W42" s="16"/>
      <c r="X42" s="15"/>
      <c r="Y42" s="15"/>
      <c r="Z42" s="16"/>
    </row>
    <row r="43" spans="1:26" ht="25.15" customHeight="1">
      <c r="A43" s="78">
        <v>27</v>
      </c>
      <c r="B43" s="71">
        <v>20</v>
      </c>
      <c r="C43" s="77" t="s">
        <v>47</v>
      </c>
      <c r="D43" s="76">
        <v>36.5</v>
      </c>
      <c r="E43" s="70">
        <v>225.55</v>
      </c>
      <c r="F43" s="74">
        <f>(D43-E43)/E43</f>
        <v>-0.83817335402349813</v>
      </c>
      <c r="G43" s="70">
        <v>6</v>
      </c>
      <c r="H43" s="72">
        <v>1</v>
      </c>
      <c r="I43" s="72">
        <f>G43/H43</f>
        <v>6</v>
      </c>
      <c r="J43" s="72">
        <v>1</v>
      </c>
      <c r="K43" s="56">
        <v>16</v>
      </c>
      <c r="L43" s="76">
        <v>297506.93</v>
      </c>
      <c r="M43" s="70">
        <v>68711</v>
      </c>
      <c r="N43" s="73">
        <v>42825</v>
      </c>
      <c r="O43" s="75" t="s">
        <v>48</v>
      </c>
      <c r="Q43" s="26"/>
      <c r="T43" s="15"/>
      <c r="U43" s="15"/>
      <c r="V43" s="15"/>
      <c r="W43" s="16"/>
      <c r="X43" s="15"/>
      <c r="Y43" s="15"/>
      <c r="Z43" s="16"/>
    </row>
    <row r="44" spans="1:26" ht="25.15" customHeight="1">
      <c r="A44" s="78">
        <v>28</v>
      </c>
      <c r="B44" s="56" t="s">
        <v>31</v>
      </c>
      <c r="C44" s="77" t="s">
        <v>71</v>
      </c>
      <c r="D44" s="76">
        <v>16</v>
      </c>
      <c r="E44" s="56" t="s">
        <v>31</v>
      </c>
      <c r="F44" s="56" t="s">
        <v>31</v>
      </c>
      <c r="G44" s="70">
        <v>10</v>
      </c>
      <c r="H44" s="72">
        <v>2</v>
      </c>
      <c r="I44" s="72">
        <f>G44/H44</f>
        <v>5</v>
      </c>
      <c r="J44" s="72">
        <v>1</v>
      </c>
      <c r="K44" s="56" t="s">
        <v>31</v>
      </c>
      <c r="L44" s="76">
        <v>574786.68999999994</v>
      </c>
      <c r="M44" s="70">
        <v>123354</v>
      </c>
      <c r="N44" s="56" t="s">
        <v>31</v>
      </c>
      <c r="O44" s="75" t="s">
        <v>27</v>
      </c>
      <c r="Q44" s="26"/>
      <c r="T44" s="15"/>
      <c r="U44" s="15"/>
      <c r="V44" s="15"/>
      <c r="W44" s="16"/>
      <c r="X44" s="15"/>
      <c r="Y44" s="15"/>
      <c r="Z44" s="16"/>
    </row>
    <row r="45" spans="1:26" ht="25.15" customHeight="1">
      <c r="A45" s="29"/>
      <c r="B45" s="29"/>
      <c r="C45" s="30" t="s">
        <v>74</v>
      </c>
      <c r="D45" s="31">
        <f>SUM(D35:D44)</f>
        <v>175040.93999999997</v>
      </c>
      <c r="E45" s="31">
        <f>SUM(E35:E44)</f>
        <v>182373.93000000002</v>
      </c>
      <c r="F45" s="32">
        <f t="shared" ref="F45" si="0">(D45-E45)/E45</f>
        <v>-4.0208542964446987E-2</v>
      </c>
      <c r="G45" s="31">
        <f>SUM(G35:G44)</f>
        <v>32689</v>
      </c>
      <c r="H45" s="33"/>
      <c r="I45" s="34"/>
      <c r="J45" s="33"/>
      <c r="K45" s="35"/>
      <c r="L45" s="36"/>
      <c r="M45" s="48"/>
      <c r="N45" s="37"/>
      <c r="O45" s="49"/>
      <c r="R45" s="15"/>
      <c r="S45" s="15"/>
      <c r="T45" s="15"/>
      <c r="U45" s="16"/>
      <c r="V45" s="15"/>
      <c r="W45" s="15"/>
      <c r="X45" s="16"/>
    </row>
    <row r="47" spans="1:26">
      <c r="B47" s="26"/>
    </row>
    <row r="73" spans="20:26" ht="12" customHeight="1">
      <c r="T73" s="15"/>
      <c r="U73" s="15"/>
      <c r="V73" s="15"/>
      <c r="W73" s="16"/>
      <c r="X73" s="15"/>
      <c r="Y73" s="15"/>
      <c r="Z73" s="16"/>
    </row>
  </sheetData>
  <sortState ref="B13:O44">
    <sortCondition descending="1" ref="D13:D44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Jurgita Sarnickiene</cp:lastModifiedBy>
  <cp:lastPrinted>2016-09-19T08:07:15Z</cp:lastPrinted>
  <dcterms:created xsi:type="dcterms:W3CDTF">2014-10-03T07:40:56Z</dcterms:created>
  <dcterms:modified xsi:type="dcterms:W3CDTF">2017-07-17T11:54:27Z</dcterms:modified>
</cp:coreProperties>
</file>