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Kova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2" i="1" l="1"/>
  <c r="E42" i="1"/>
  <c r="D42" i="1"/>
  <c r="G23" i="1"/>
  <c r="E23" i="1"/>
  <c r="D23" i="1"/>
  <c r="I40" i="1"/>
  <c r="F41" i="1"/>
  <c r="I21" i="1" l="1"/>
  <c r="F16" i="1"/>
  <c r="F39" i="1" l="1"/>
  <c r="F25" i="1"/>
  <c r="I14" i="1"/>
  <c r="I17" i="1"/>
  <c r="F31" i="1" l="1"/>
  <c r="F33" i="1"/>
  <c r="F15" i="1"/>
  <c r="F13" i="1"/>
  <c r="F36" i="1"/>
  <c r="I39" i="1"/>
  <c r="I25" i="1"/>
  <c r="I41" i="1"/>
  <c r="I16" i="1" l="1"/>
  <c r="F22" i="1"/>
  <c r="I15" i="1" l="1"/>
  <c r="I31" i="1"/>
  <c r="I33" i="1" l="1"/>
  <c r="I13" i="1"/>
  <c r="I22" i="1" l="1"/>
  <c r="F34" i="1"/>
  <c r="F28" i="1"/>
  <c r="F20" i="1"/>
  <c r="F19" i="1"/>
  <c r="F37" i="1" l="1"/>
  <c r="I28" i="1"/>
  <c r="I20" i="1"/>
  <c r="I19" i="1" l="1"/>
  <c r="G71" i="1" l="1"/>
  <c r="E71" i="1"/>
  <c r="D71" i="1"/>
  <c r="F30" i="1" l="1"/>
  <c r="I37" i="1"/>
  <c r="F18" i="1"/>
  <c r="I30" i="1" l="1"/>
  <c r="F38" i="1" l="1"/>
  <c r="I38" i="1" l="1"/>
  <c r="F26" i="1" l="1"/>
  <c r="I26" i="1" l="1"/>
  <c r="F35" i="1"/>
  <c r="I27" i="1"/>
  <c r="I35" i="1" l="1"/>
  <c r="F27" i="1" l="1"/>
  <c r="F29" i="1" l="1"/>
  <c r="I29" i="1" l="1"/>
  <c r="F32" i="1" l="1"/>
  <c r="I32" i="1" l="1"/>
  <c r="F71" i="1"/>
  <c r="F42" i="1" l="1"/>
  <c r="F23" i="1"/>
</calcChain>
</file>

<file path=xl/sharedStrings.xml><?xml version="1.0" encoding="utf-8"?>
<sst xmlns="http://schemas.openxmlformats.org/spreadsheetml/2006/main" count="125" uniqueCount="74">
  <si>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</si>
  <si>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</si>
  <si>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</si>
  <si>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</si>
  <si>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</si>
  <si>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</si>
  <si>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</si>
  <si>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</si>
  <si>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</si>
  <si>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</si>
  <si>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</si>
  <si>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</si>
  <si>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</si>
  <si>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</si>
  <si>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</si>
  <si>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</si>
  <si>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</si>
  <si>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</si>
  <si>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</si>
  <si>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</si>
  <si>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</si>
  <si>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</si>
  <si>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</si>
  <si>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</si>
  <si>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</si>
  <si>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</si>
  <si>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</si>
  <si>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</si>
  <si>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</si>
  <si>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</si>
  <si>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</si>
  <si>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</si>
  <si>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</si>
  <si>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</si>
  <si>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</si>
  <si>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Vajana (Moana)</t>
  </si>
  <si>
    <t>Kalifornijos svajos (La La land)</t>
  </si>
  <si>
    <t>Dainuok (Sing)</t>
  </si>
  <si>
    <t>Garsų pasaulio įrašai</t>
  </si>
  <si>
    <t>Sniego karalienė 3 (Snow Queen 3)</t>
  </si>
  <si>
    <t>Balerina (Ballerina)</t>
  </si>
  <si>
    <t>Trys didvyriai ir Jūrų caras (Tri bogatyrya i Morskoy tsar)</t>
  </si>
  <si>
    <t>Skilimas (Split)</t>
  </si>
  <si>
    <t>Cinema Cult Distirbution</t>
  </si>
  <si>
    <t>Zero 3</t>
  </si>
  <si>
    <t>Mančesteris prie jūros (Manchester by the Sea)</t>
  </si>
  <si>
    <t>Tyla (Silence)</t>
  </si>
  <si>
    <t>Lego Betmenas. Filmas (Lego Batman Movie)</t>
  </si>
  <si>
    <t>Penkiasdešimt tamsesnių atspalvių (Fifty shades of grey)</t>
  </si>
  <si>
    <t>Džonas Vikas 2 (John Wick 2)</t>
  </si>
  <si>
    <t>Patersonas (Paterson)</t>
  </si>
  <si>
    <t>A-one films</t>
  </si>
  <si>
    <t>N</t>
  </si>
  <si>
    <t>Didžioji siena (The Great Wall)</t>
  </si>
  <si>
    <t>Emilija iš Laisvės alėjos</t>
  </si>
  <si>
    <t>Trenk kaip vyras (Fist Fight)</t>
  </si>
  <si>
    <t>Tūkstančiai mylių iki Tavęs (Space between un)</t>
  </si>
  <si>
    <t>Šuns tikslas (Dog's Purpose)</t>
  </si>
  <si>
    <t>February 24-26</t>
  </si>
  <si>
    <t>Vasario 24-26</t>
  </si>
  <si>
    <t>Skambutis 3 (Ring 3)</t>
  </si>
  <si>
    <t>Gražiosios Aranchueso dienos (Les beaux jours d'Aranjuez)</t>
  </si>
  <si>
    <t>Žaklina (Jackie)</t>
  </si>
  <si>
    <t>Kova iki paskutinio kraujo lašo (Bleed for This)</t>
  </si>
  <si>
    <t>Total (27)</t>
  </si>
  <si>
    <t>March 3-5 Lithuanian top</t>
  </si>
  <si>
    <t>Kovo 3-5 d. Lietuvos kino teatruose rodytų filmų topas</t>
  </si>
  <si>
    <t>March 3-5</t>
  </si>
  <si>
    <t>Kovo 3-5</t>
  </si>
  <si>
    <t>Liūtas (Lion)</t>
  </si>
  <si>
    <t>Loganas. Ernis (Logan)</t>
  </si>
  <si>
    <t>Nešdintis visu greičiu (Collide)</t>
  </si>
  <si>
    <t>Belgų karalius (King of the Belgians)</t>
  </si>
  <si>
    <t>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</si>
</sst>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0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8"/>
      <name val="Verdana"/>
      <family val="2"/>
      <charset val="186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8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10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1" fontId="8" fillId="2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0" fontId="11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0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3" fontId="10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10" fontId="8" fillId="2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1" fontId="9" fillId="0" borderId="7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10" fontId="7" fillId="2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zoomScale="80" zoomScaleNormal="80" workbookViewId="0">
      <selection activeCell="T35" sqref="T35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2.8867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A1" s="75" t="s">
        <v>65</v>
      </c>
      <c r="B1" s="75"/>
      <c r="C1" s="75"/>
      <c r="D1" s="75"/>
      <c r="E1" s="75"/>
      <c r="F1" s="75"/>
      <c r="G1" s="75"/>
      <c r="H1" s="75"/>
      <c r="I1" s="75"/>
    </row>
    <row r="2" spans="1:30" ht="19.5" customHeight="1">
      <c r="A2" s="75" t="s">
        <v>66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30" ht="15.75" customHeight="1" thickBot="1"/>
    <row r="5" spans="1:30" ht="15" customHeight="1">
      <c r="A5" s="76"/>
      <c r="B5" s="76"/>
      <c r="C5" s="72" t="s">
        <v>0</v>
      </c>
      <c r="D5" s="1"/>
      <c r="E5" s="1"/>
      <c r="F5" s="72" t="s">
        <v>3</v>
      </c>
      <c r="G5" s="1"/>
      <c r="H5" s="72" t="s">
        <v>5</v>
      </c>
      <c r="I5" s="72" t="s">
        <v>6</v>
      </c>
      <c r="J5" s="72" t="s">
        <v>7</v>
      </c>
      <c r="K5" s="72" t="s">
        <v>8</v>
      </c>
      <c r="L5" s="72" t="s">
        <v>10</v>
      </c>
      <c r="M5" s="72" t="s">
        <v>9</v>
      </c>
      <c r="N5" s="72" t="s">
        <v>11</v>
      </c>
      <c r="O5" s="72" t="s">
        <v>12</v>
      </c>
      <c r="Q5" s="14"/>
      <c r="R5" s="14"/>
      <c r="S5" s="14"/>
      <c r="T5" s="35"/>
      <c r="U5" s="35"/>
      <c r="V5" s="35"/>
      <c r="X5" s="35"/>
      <c r="Y5" s="35"/>
    </row>
    <row r="6" spans="1:30">
      <c r="A6" s="77"/>
      <c r="B6" s="77"/>
      <c r="C6" s="73"/>
      <c r="D6" s="2" t="s">
        <v>67</v>
      </c>
      <c r="E6" s="2" t="s">
        <v>58</v>
      </c>
      <c r="F6" s="73"/>
      <c r="G6" s="2" t="s">
        <v>67</v>
      </c>
      <c r="H6" s="73"/>
      <c r="I6" s="73"/>
      <c r="J6" s="73"/>
      <c r="K6" s="73"/>
      <c r="L6" s="73"/>
      <c r="M6" s="73"/>
      <c r="N6" s="73"/>
      <c r="O6" s="73"/>
      <c r="Q6" s="16"/>
      <c r="R6" s="16"/>
      <c r="S6" s="35"/>
      <c r="T6" s="35"/>
      <c r="U6" s="35"/>
      <c r="V6" s="35"/>
      <c r="W6" s="16"/>
      <c r="X6" s="35"/>
      <c r="Y6" s="35"/>
    </row>
    <row r="7" spans="1:30">
      <c r="A7" s="77"/>
      <c r="B7" s="77"/>
      <c r="C7" s="73"/>
      <c r="D7" s="2" t="s">
        <v>1</v>
      </c>
      <c r="E7" s="2" t="s">
        <v>1</v>
      </c>
      <c r="F7" s="73"/>
      <c r="G7" s="2" t="s">
        <v>4</v>
      </c>
      <c r="H7" s="73"/>
      <c r="I7" s="73"/>
      <c r="J7" s="73"/>
      <c r="K7" s="73"/>
      <c r="L7" s="73"/>
      <c r="M7" s="73"/>
      <c r="N7" s="73"/>
      <c r="O7" s="73"/>
      <c r="Q7" s="16"/>
      <c r="R7" s="16"/>
      <c r="S7" s="35"/>
      <c r="T7" s="35"/>
      <c r="U7" s="36"/>
      <c r="V7" s="37"/>
      <c r="W7" s="16"/>
      <c r="X7" s="35"/>
      <c r="Y7" s="35"/>
    </row>
    <row r="8" spans="1:30" ht="18" customHeight="1" thickBot="1">
      <c r="A8" s="78"/>
      <c r="B8" s="78"/>
      <c r="C8" s="74"/>
      <c r="D8" s="3" t="s">
        <v>2</v>
      </c>
      <c r="E8" s="3" t="s">
        <v>2</v>
      </c>
      <c r="F8" s="74"/>
      <c r="G8" s="5"/>
      <c r="H8" s="74"/>
      <c r="I8" s="74"/>
      <c r="J8" s="74"/>
      <c r="K8" s="74"/>
      <c r="L8" s="74"/>
      <c r="M8" s="74"/>
      <c r="N8" s="74"/>
      <c r="O8" s="74"/>
      <c r="Q8" s="16"/>
      <c r="R8" s="16"/>
      <c r="S8" s="35"/>
      <c r="T8" s="35"/>
      <c r="U8" s="36"/>
      <c r="V8" s="37"/>
      <c r="W8" s="30"/>
      <c r="X8" s="38"/>
      <c r="Y8" s="39"/>
    </row>
    <row r="9" spans="1:30" ht="15" customHeight="1">
      <c r="A9" s="76"/>
      <c r="B9" s="76"/>
      <c r="C9" s="72" t="s">
        <v>13</v>
      </c>
      <c r="D9" s="1"/>
      <c r="E9" s="13"/>
      <c r="F9" s="72" t="s">
        <v>15</v>
      </c>
      <c r="G9" s="7"/>
      <c r="H9" s="1" t="s">
        <v>18</v>
      </c>
      <c r="I9" s="72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72" t="s">
        <v>26</v>
      </c>
      <c r="Q9" s="16"/>
      <c r="R9" s="16"/>
      <c r="S9" s="35"/>
      <c r="T9" s="35"/>
      <c r="U9" s="40"/>
      <c r="V9" s="37"/>
      <c r="W9" s="30"/>
      <c r="X9" s="38"/>
      <c r="Y9" s="39"/>
    </row>
    <row r="10" spans="1:30">
      <c r="A10" s="77"/>
      <c r="B10" s="77"/>
      <c r="C10" s="73"/>
      <c r="D10" s="2" t="s">
        <v>68</v>
      </c>
      <c r="E10" s="2" t="s">
        <v>59</v>
      </c>
      <c r="F10" s="73"/>
      <c r="G10" s="2" t="s">
        <v>68</v>
      </c>
      <c r="H10" s="2" t="s">
        <v>17</v>
      </c>
      <c r="I10" s="73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73"/>
      <c r="Q10" s="31"/>
      <c r="R10" s="31"/>
      <c r="S10" s="35"/>
      <c r="T10" s="35"/>
      <c r="U10" s="40"/>
      <c r="V10" s="35"/>
      <c r="W10" s="33"/>
      <c r="X10" s="38"/>
      <c r="Y10" s="39"/>
    </row>
    <row r="11" spans="1:30">
      <c r="A11" s="77"/>
      <c r="B11" s="77"/>
      <c r="C11" s="73"/>
      <c r="D11" s="2" t="s">
        <v>14</v>
      </c>
      <c r="E11" s="2" t="s">
        <v>14</v>
      </c>
      <c r="F11" s="73"/>
      <c r="G11" s="8" t="s">
        <v>16</v>
      </c>
      <c r="H11" s="5"/>
      <c r="I11" s="73"/>
      <c r="J11" s="5"/>
      <c r="K11" s="5"/>
      <c r="L11" s="2" t="s">
        <v>2</v>
      </c>
      <c r="M11" s="2" t="s">
        <v>17</v>
      </c>
      <c r="N11" s="5"/>
      <c r="O11" s="73"/>
      <c r="Q11" s="31"/>
      <c r="R11" s="31"/>
      <c r="S11" s="35"/>
      <c r="T11" s="40"/>
      <c r="U11" s="40"/>
      <c r="V11" s="40"/>
      <c r="W11" s="17"/>
      <c r="X11" s="40"/>
      <c r="Y11" s="40"/>
    </row>
    <row r="12" spans="1:30" ht="15" thickBot="1">
      <c r="A12" s="77"/>
      <c r="B12" s="78"/>
      <c r="C12" s="74"/>
      <c r="D12" s="3" t="s">
        <v>2</v>
      </c>
      <c r="E12" s="3" t="s">
        <v>2</v>
      </c>
      <c r="F12" s="74"/>
      <c r="G12" s="12" t="s">
        <v>17</v>
      </c>
      <c r="H12" s="4"/>
      <c r="I12" s="74"/>
      <c r="J12" s="4"/>
      <c r="K12" s="4"/>
      <c r="L12" s="4"/>
      <c r="M12" s="4"/>
      <c r="N12" s="4"/>
      <c r="O12" s="74"/>
      <c r="Q12" s="31"/>
      <c r="R12" s="31"/>
      <c r="S12" s="35"/>
      <c r="T12" s="40"/>
      <c r="U12" s="40"/>
      <c r="V12" s="40"/>
      <c r="W12" s="17"/>
      <c r="X12" s="40"/>
      <c r="Y12" s="40"/>
    </row>
    <row r="13" spans="1:30" s="62" customFormat="1" ht="25.05" customHeight="1">
      <c r="A13" s="79">
        <v>1</v>
      </c>
      <c r="B13" s="58">
        <v>1</v>
      </c>
      <c r="C13" s="64" t="s">
        <v>54</v>
      </c>
      <c r="D13" s="65">
        <v>63672.57</v>
      </c>
      <c r="E13" s="65">
        <v>87082.72</v>
      </c>
      <c r="F13" s="61">
        <f>(D13-E13)/E13</f>
        <v>-0.26882658235755613</v>
      </c>
      <c r="G13" s="65">
        <v>11873</v>
      </c>
      <c r="H13" s="52">
        <v>123</v>
      </c>
      <c r="I13" s="52">
        <f>G13/H13</f>
        <v>96.528455284552848</v>
      </c>
      <c r="J13" s="52">
        <v>15</v>
      </c>
      <c r="K13" s="52">
        <v>3</v>
      </c>
      <c r="L13" s="65">
        <v>304855.06</v>
      </c>
      <c r="M13" s="65">
        <v>62964</v>
      </c>
      <c r="N13" s="54">
        <v>42790</v>
      </c>
      <c r="O13" s="55" t="s">
        <v>27</v>
      </c>
      <c r="Q13" s="66"/>
      <c r="T13" s="56"/>
      <c r="U13" s="56"/>
      <c r="V13" s="56"/>
      <c r="W13" s="63"/>
      <c r="X13" s="56"/>
      <c r="Y13" s="56"/>
      <c r="Z13" s="63"/>
      <c r="AA13" s="59"/>
      <c r="AB13" s="59"/>
      <c r="AC13" s="59"/>
      <c r="AD13" s="59"/>
    </row>
    <row r="14" spans="1:30" s="62" customFormat="1" ht="25.05" customHeight="1">
      <c r="A14" s="79">
        <v>2</v>
      </c>
      <c r="B14" s="58" t="s">
        <v>52</v>
      </c>
      <c r="C14" s="64" t="s">
        <v>70</v>
      </c>
      <c r="D14" s="65">
        <v>40967.980000000003</v>
      </c>
      <c r="E14" s="65" t="s">
        <v>31</v>
      </c>
      <c r="F14" s="61" t="s">
        <v>31</v>
      </c>
      <c r="G14" s="65">
        <v>7575</v>
      </c>
      <c r="H14" s="52">
        <v>99</v>
      </c>
      <c r="I14" s="52">
        <f>G14/H14</f>
        <v>76.515151515151516</v>
      </c>
      <c r="J14" s="52">
        <v>13</v>
      </c>
      <c r="K14" s="52">
        <v>1</v>
      </c>
      <c r="L14" s="65">
        <v>40967.980000000003</v>
      </c>
      <c r="M14" s="65">
        <v>7575</v>
      </c>
      <c r="N14" s="54">
        <v>42797</v>
      </c>
      <c r="O14" s="55" t="s">
        <v>28</v>
      </c>
      <c r="Q14" s="66"/>
      <c r="T14" s="56"/>
      <c r="U14" s="56"/>
      <c r="V14" s="56"/>
      <c r="W14" s="63"/>
      <c r="X14" s="56"/>
      <c r="Y14" s="56"/>
      <c r="Z14" s="63"/>
      <c r="AA14" s="59"/>
      <c r="AB14" s="59"/>
      <c r="AC14" s="59"/>
      <c r="AD14" s="59"/>
    </row>
    <row r="15" spans="1:30" s="62" customFormat="1" ht="25.05" customHeight="1">
      <c r="A15" s="79">
        <v>3</v>
      </c>
      <c r="B15" s="58">
        <v>3</v>
      </c>
      <c r="C15" s="64" t="s">
        <v>57</v>
      </c>
      <c r="D15" s="65">
        <v>26293.119999999999</v>
      </c>
      <c r="E15" s="65">
        <v>39402.129999999997</v>
      </c>
      <c r="F15" s="61">
        <f>(D15-E15)/E15</f>
        <v>-0.33269800388963744</v>
      </c>
      <c r="G15" s="65">
        <v>6152</v>
      </c>
      <c r="H15" s="52">
        <v>107</v>
      </c>
      <c r="I15" s="52">
        <f>G15/H15</f>
        <v>57.495327102803735</v>
      </c>
      <c r="J15" s="52">
        <v>16</v>
      </c>
      <c r="K15" s="52">
        <v>2</v>
      </c>
      <c r="L15" s="65">
        <v>78275.990000000005</v>
      </c>
      <c r="M15" s="65">
        <v>18354</v>
      </c>
      <c r="N15" s="54">
        <v>42790</v>
      </c>
      <c r="O15" s="55" t="s">
        <v>27</v>
      </c>
      <c r="Q15" s="66"/>
      <c r="T15" s="56"/>
      <c r="U15" s="56"/>
      <c r="V15" s="56"/>
      <c r="W15" s="63"/>
      <c r="X15" s="56"/>
      <c r="Y15" s="56"/>
      <c r="Z15" s="63"/>
      <c r="AA15" s="59"/>
      <c r="AB15" s="59"/>
      <c r="AC15" s="59"/>
      <c r="AD15" s="59"/>
    </row>
    <row r="16" spans="1:30" s="62" customFormat="1" ht="25.05" customHeight="1">
      <c r="A16" s="79">
        <v>4</v>
      </c>
      <c r="B16" s="58">
        <v>2</v>
      </c>
      <c r="C16" s="64" t="s">
        <v>60</v>
      </c>
      <c r="D16" s="65">
        <v>16679.47</v>
      </c>
      <c r="E16" s="65">
        <v>42072.469999999994</v>
      </c>
      <c r="F16" s="61">
        <f>(D16-E16)/E16</f>
        <v>-0.60355382034855565</v>
      </c>
      <c r="G16" s="65">
        <v>3054</v>
      </c>
      <c r="H16" s="52">
        <v>59</v>
      </c>
      <c r="I16" s="52">
        <f>G16/H16</f>
        <v>51.762711864406782</v>
      </c>
      <c r="J16" s="52">
        <v>11</v>
      </c>
      <c r="K16" s="52">
        <v>2</v>
      </c>
      <c r="L16" s="65">
        <v>85155.12000000001</v>
      </c>
      <c r="M16" s="65">
        <v>17739</v>
      </c>
      <c r="N16" s="54">
        <v>42790</v>
      </c>
      <c r="O16" s="55" t="s">
        <v>32</v>
      </c>
      <c r="Q16" s="66"/>
      <c r="T16" s="56"/>
      <c r="U16" s="56"/>
      <c r="V16" s="56"/>
      <c r="W16" s="63"/>
      <c r="X16" s="56"/>
      <c r="Y16" s="56"/>
      <c r="Z16" s="63"/>
      <c r="AA16" s="59"/>
      <c r="AB16" s="59"/>
      <c r="AC16" s="59"/>
      <c r="AD16" s="59"/>
    </row>
    <row r="17" spans="1:30" s="62" customFormat="1" ht="25.05" customHeight="1">
      <c r="A17" s="79">
        <v>5</v>
      </c>
      <c r="B17" s="58" t="s">
        <v>52</v>
      </c>
      <c r="C17" s="64" t="s">
        <v>69</v>
      </c>
      <c r="D17" s="65">
        <v>14932.88</v>
      </c>
      <c r="E17" s="65" t="s">
        <v>31</v>
      </c>
      <c r="F17" s="61" t="s">
        <v>31</v>
      </c>
      <c r="G17" s="65">
        <v>2971</v>
      </c>
      <c r="H17" s="52">
        <v>57</v>
      </c>
      <c r="I17" s="52">
        <f>G17/H17</f>
        <v>52.122807017543863</v>
      </c>
      <c r="J17" s="52">
        <v>14</v>
      </c>
      <c r="K17" s="52">
        <v>1</v>
      </c>
      <c r="L17" s="65">
        <v>17539.63</v>
      </c>
      <c r="M17" s="65">
        <v>3478</v>
      </c>
      <c r="N17" s="54">
        <v>42797</v>
      </c>
      <c r="O17" s="55" t="s">
        <v>28</v>
      </c>
      <c r="Q17" s="66"/>
      <c r="T17" s="56"/>
      <c r="U17" s="56"/>
      <c r="V17" s="56"/>
      <c r="W17" s="63"/>
      <c r="X17" s="56"/>
      <c r="Y17" s="56"/>
      <c r="Z17" s="63"/>
      <c r="AA17" s="59"/>
      <c r="AB17" s="59"/>
      <c r="AC17" s="59"/>
      <c r="AD17" s="59"/>
    </row>
    <row r="18" spans="1:30" s="62" customFormat="1" ht="25.05" customHeight="1">
      <c r="A18" s="79">
        <v>6</v>
      </c>
      <c r="B18" s="58">
        <v>4</v>
      </c>
      <c r="C18" s="68" t="s">
        <v>44</v>
      </c>
      <c r="D18" s="65">
        <v>14252.98</v>
      </c>
      <c r="E18" s="65">
        <v>27828</v>
      </c>
      <c r="F18" s="69">
        <f>(D18-E18)/E18</f>
        <v>-0.48781874371136985</v>
      </c>
      <c r="G18" s="65">
        <v>2525</v>
      </c>
      <c r="H18" s="65" t="s">
        <v>31</v>
      </c>
      <c r="I18" s="65" t="s">
        <v>31</v>
      </c>
      <c r="J18" s="65" t="s">
        <v>31</v>
      </c>
      <c r="K18" s="65">
        <v>6</v>
      </c>
      <c r="L18" s="65">
        <v>972309.27</v>
      </c>
      <c r="M18" s="65">
        <v>185508</v>
      </c>
      <c r="N18" s="70">
        <v>42762</v>
      </c>
      <c r="O18" s="71" t="s">
        <v>43</v>
      </c>
      <c r="Q18" s="66"/>
      <c r="T18" s="56"/>
      <c r="U18" s="56"/>
      <c r="V18" s="56"/>
      <c r="W18" s="63"/>
      <c r="X18" s="56"/>
      <c r="Y18" s="56"/>
      <c r="Z18" s="63"/>
      <c r="AA18" s="59"/>
      <c r="AB18" s="59"/>
      <c r="AC18" s="59"/>
      <c r="AD18" s="59"/>
    </row>
    <row r="19" spans="1:30" s="62" customFormat="1" ht="25.05" customHeight="1">
      <c r="A19" s="79">
        <v>7</v>
      </c>
      <c r="B19" s="58">
        <v>5</v>
      </c>
      <c r="C19" s="64" t="s">
        <v>48</v>
      </c>
      <c r="D19" s="65">
        <v>12122.64</v>
      </c>
      <c r="E19" s="65">
        <v>25828.600000000002</v>
      </c>
      <c r="F19" s="61">
        <f>(D19-E19)/E19</f>
        <v>-0.53065051919190365</v>
      </c>
      <c r="G19" s="65">
        <v>1925</v>
      </c>
      <c r="H19" s="52">
        <v>41</v>
      </c>
      <c r="I19" s="52">
        <f>G19/H19</f>
        <v>46.951219512195124</v>
      </c>
      <c r="J19" s="52">
        <v>10</v>
      </c>
      <c r="K19" s="52">
        <v>4</v>
      </c>
      <c r="L19" s="65">
        <v>526897.31000000006</v>
      </c>
      <c r="M19" s="65">
        <v>100001</v>
      </c>
      <c r="N19" s="54">
        <v>42776</v>
      </c>
      <c r="O19" s="55" t="s">
        <v>32</v>
      </c>
      <c r="Q19" s="66"/>
      <c r="T19" s="56"/>
      <c r="U19" s="56"/>
      <c r="V19" s="56"/>
      <c r="W19" s="63"/>
      <c r="X19" s="56"/>
      <c r="Y19" s="56"/>
      <c r="Z19" s="63"/>
      <c r="AA19" s="59"/>
      <c r="AB19" s="59"/>
      <c r="AC19" s="59"/>
      <c r="AD19" s="59"/>
    </row>
    <row r="20" spans="1:30" s="62" customFormat="1" ht="25.05" customHeight="1">
      <c r="A20" s="79">
        <v>8</v>
      </c>
      <c r="B20" s="58">
        <v>7</v>
      </c>
      <c r="C20" s="64" t="s">
        <v>47</v>
      </c>
      <c r="D20" s="65">
        <v>11804.47</v>
      </c>
      <c r="E20" s="65">
        <v>17531.41</v>
      </c>
      <c r="F20" s="61">
        <f>(D20-E20)/E20</f>
        <v>-0.32666739298208192</v>
      </c>
      <c r="G20" s="65">
        <v>2682</v>
      </c>
      <c r="H20" s="52">
        <v>89</v>
      </c>
      <c r="I20" s="52">
        <f>G20/H20</f>
        <v>30.134831460674157</v>
      </c>
      <c r="J20" s="52">
        <v>11</v>
      </c>
      <c r="K20" s="52">
        <v>4</v>
      </c>
      <c r="L20" s="65">
        <v>183456.16</v>
      </c>
      <c r="M20" s="65">
        <v>41342</v>
      </c>
      <c r="N20" s="54">
        <v>42776</v>
      </c>
      <c r="O20" s="55" t="s">
        <v>33</v>
      </c>
      <c r="Q20" s="66"/>
      <c r="T20" s="56"/>
      <c r="U20" s="56"/>
      <c r="V20" s="56"/>
      <c r="W20" s="63"/>
      <c r="X20" s="56"/>
      <c r="Y20" s="56"/>
      <c r="Z20" s="63"/>
      <c r="AA20" s="59"/>
      <c r="AB20" s="59"/>
      <c r="AC20" s="59"/>
      <c r="AD20" s="59"/>
    </row>
    <row r="21" spans="1:30" s="62" customFormat="1" ht="25.05" customHeight="1">
      <c r="A21" s="79">
        <v>9</v>
      </c>
      <c r="B21" s="58" t="s">
        <v>52</v>
      </c>
      <c r="C21" s="64" t="s">
        <v>71</v>
      </c>
      <c r="D21" s="65">
        <v>9855.33</v>
      </c>
      <c r="E21" s="65" t="s">
        <v>31</v>
      </c>
      <c r="F21" s="61" t="s">
        <v>31</v>
      </c>
      <c r="G21" s="65">
        <v>1824</v>
      </c>
      <c r="H21" s="52">
        <v>59</v>
      </c>
      <c r="I21" s="52">
        <f>G21/H21</f>
        <v>30.915254237288135</v>
      </c>
      <c r="J21" s="52">
        <v>9</v>
      </c>
      <c r="K21" s="52">
        <v>1</v>
      </c>
      <c r="L21" s="65">
        <v>9855.33</v>
      </c>
      <c r="M21" s="65">
        <v>1824</v>
      </c>
      <c r="N21" s="54">
        <v>42797</v>
      </c>
      <c r="O21" s="55" t="s">
        <v>27</v>
      </c>
      <c r="Q21" s="66"/>
      <c r="T21" s="56"/>
      <c r="U21" s="56"/>
      <c r="V21" s="56"/>
      <c r="W21" s="63"/>
      <c r="X21" s="56"/>
      <c r="Y21" s="56"/>
      <c r="Z21" s="63"/>
      <c r="AA21" s="59"/>
      <c r="AB21" s="59"/>
      <c r="AC21" s="59"/>
      <c r="AD21" s="59"/>
    </row>
    <row r="22" spans="1:30" s="62" customFormat="1" ht="25.05" customHeight="1">
      <c r="A22" s="79">
        <v>10</v>
      </c>
      <c r="B22" s="58">
        <v>6</v>
      </c>
      <c r="C22" s="64" t="s">
        <v>53</v>
      </c>
      <c r="D22" s="65">
        <v>9420.1999999999971</v>
      </c>
      <c r="E22" s="65">
        <v>20191.900000000001</v>
      </c>
      <c r="F22" s="61">
        <f>(D22-E22)/E22</f>
        <v>-0.53346638998806473</v>
      </c>
      <c r="G22" s="65">
        <v>1608</v>
      </c>
      <c r="H22" s="52">
        <v>48</v>
      </c>
      <c r="I22" s="52">
        <f>G22/H22</f>
        <v>33.5</v>
      </c>
      <c r="J22" s="52">
        <v>8</v>
      </c>
      <c r="K22" s="52">
        <v>3</v>
      </c>
      <c r="L22" s="65">
        <v>95509.58</v>
      </c>
      <c r="M22" s="65">
        <v>17084</v>
      </c>
      <c r="N22" s="54">
        <v>42783</v>
      </c>
      <c r="O22" s="55" t="s">
        <v>32</v>
      </c>
      <c r="Q22" s="66"/>
      <c r="T22" s="56"/>
      <c r="U22" s="56"/>
      <c r="V22" s="56"/>
      <c r="W22" s="63"/>
      <c r="X22" s="56"/>
      <c r="Y22" s="56"/>
      <c r="Z22" s="63"/>
      <c r="AA22" s="59"/>
      <c r="AB22" s="59"/>
      <c r="AC22" s="59"/>
      <c r="AD22" s="59"/>
    </row>
    <row r="23" spans="1:30" s="62" customFormat="1" ht="24.6" customHeight="1">
      <c r="A23" s="22"/>
      <c r="B23" s="22"/>
      <c r="C23" s="47" t="s">
        <v>30</v>
      </c>
      <c r="D23" s="57">
        <f>SUM(D13:D22)</f>
        <v>220001.64</v>
      </c>
      <c r="E23" s="57">
        <f>SUM(E13:E22)</f>
        <v>259937.23</v>
      </c>
      <c r="F23" s="34">
        <f>(D23-E23)/E23</f>
        <v>-0.15363551423549446</v>
      </c>
      <c r="G23" s="57">
        <f>SUM(G13:G22)</f>
        <v>42189</v>
      </c>
      <c r="H23" s="19"/>
      <c r="I23" s="50"/>
      <c r="J23" s="19"/>
      <c r="K23" s="20"/>
      <c r="L23" s="18"/>
      <c r="M23" s="52"/>
      <c r="N23" s="21"/>
      <c r="O23" s="6"/>
      <c r="T23" s="56"/>
      <c r="U23" s="56"/>
      <c r="V23" s="56"/>
      <c r="W23" s="63"/>
      <c r="X23" s="56"/>
      <c r="Y23" s="56"/>
      <c r="Z23" s="63"/>
      <c r="AA23" s="59"/>
      <c r="AB23" s="59"/>
      <c r="AC23" s="59"/>
      <c r="AD23" s="59"/>
    </row>
    <row r="24" spans="1:30" s="62" customFormat="1" ht="13.2" customHeight="1">
      <c r="A24" s="23"/>
      <c r="B24" s="23"/>
      <c r="C24" s="9"/>
      <c r="D24" s="24"/>
      <c r="E24" s="25"/>
      <c r="F24" s="15"/>
      <c r="G24" s="10"/>
      <c r="H24" s="26"/>
      <c r="I24" s="27"/>
      <c r="J24" s="26"/>
      <c r="K24" s="28"/>
      <c r="L24" s="24"/>
      <c r="M24" s="10"/>
      <c r="N24" s="29"/>
      <c r="O24" s="11"/>
      <c r="T24" s="56"/>
      <c r="U24" s="56"/>
      <c r="V24" s="56"/>
      <c r="W24" s="63"/>
      <c r="X24" s="56"/>
      <c r="Y24" s="56"/>
      <c r="Z24" s="63"/>
      <c r="AA24" s="59"/>
      <c r="AB24" s="59"/>
      <c r="AC24" s="59"/>
      <c r="AD24" s="59"/>
    </row>
    <row r="25" spans="1:30" s="62" customFormat="1" ht="25.05" customHeight="1">
      <c r="A25" s="79">
        <v>11</v>
      </c>
      <c r="B25" s="58">
        <v>8</v>
      </c>
      <c r="C25" s="64" t="s">
        <v>62</v>
      </c>
      <c r="D25" s="65">
        <v>8775.9599999999991</v>
      </c>
      <c r="E25" s="65">
        <v>14320.93</v>
      </c>
      <c r="F25" s="61">
        <f>(D25-E25)/E25</f>
        <v>-0.38719342947699631</v>
      </c>
      <c r="G25" s="65">
        <v>1618</v>
      </c>
      <c r="H25" s="52">
        <v>49</v>
      </c>
      <c r="I25" s="52">
        <f>G25/H25</f>
        <v>33.020408163265309</v>
      </c>
      <c r="J25" s="52">
        <v>10</v>
      </c>
      <c r="K25" s="52">
        <v>2</v>
      </c>
      <c r="L25" s="65">
        <v>35987.120000000003</v>
      </c>
      <c r="M25" s="65">
        <v>7185</v>
      </c>
      <c r="N25" s="54">
        <v>42790</v>
      </c>
      <c r="O25" s="55" t="s">
        <v>28</v>
      </c>
      <c r="Q25" s="66"/>
      <c r="T25" s="56"/>
      <c r="U25" s="56"/>
      <c r="V25" s="56"/>
      <c r="W25" s="63"/>
      <c r="X25" s="56"/>
      <c r="Y25" s="56"/>
      <c r="Z25" s="63"/>
      <c r="AA25" s="59"/>
      <c r="AB25" s="59"/>
      <c r="AC25" s="59"/>
      <c r="AD25" s="59"/>
    </row>
    <row r="26" spans="1:30" s="62" customFormat="1" ht="25.05" customHeight="1">
      <c r="A26" s="79">
        <v>12</v>
      </c>
      <c r="B26" s="58">
        <v>9</v>
      </c>
      <c r="C26" s="64" t="s">
        <v>40</v>
      </c>
      <c r="D26" s="65">
        <v>3986.95</v>
      </c>
      <c r="E26" s="65">
        <v>7523.65</v>
      </c>
      <c r="F26" s="61">
        <f>(D26-E26)/E26</f>
        <v>-0.47007768835605057</v>
      </c>
      <c r="G26" s="65">
        <v>902</v>
      </c>
      <c r="H26" s="52">
        <v>35</v>
      </c>
      <c r="I26" s="52">
        <f>G26/H26</f>
        <v>25.771428571428572</v>
      </c>
      <c r="J26" s="52">
        <v>9</v>
      </c>
      <c r="K26" s="52">
        <v>8</v>
      </c>
      <c r="L26" s="65">
        <v>264600.46000000002</v>
      </c>
      <c r="M26" s="65">
        <v>63053</v>
      </c>
      <c r="N26" s="54">
        <v>42748</v>
      </c>
      <c r="O26" s="55" t="s">
        <v>27</v>
      </c>
      <c r="Q26" s="66"/>
      <c r="T26" s="56"/>
      <c r="U26" s="56"/>
      <c r="V26" s="56"/>
      <c r="W26" s="63"/>
      <c r="X26" s="56"/>
      <c r="Y26" s="56"/>
      <c r="Z26" s="63"/>
      <c r="AA26" s="59"/>
      <c r="AB26" s="59"/>
      <c r="AC26" s="59"/>
      <c r="AD26" s="59"/>
    </row>
    <row r="27" spans="1:30" s="62" customFormat="1" ht="25.05" customHeight="1">
      <c r="A27" s="79">
        <v>13</v>
      </c>
      <c r="B27" s="58">
        <v>11</v>
      </c>
      <c r="C27" s="64" t="s">
        <v>37</v>
      </c>
      <c r="D27" s="65">
        <v>3138.24</v>
      </c>
      <c r="E27" s="65">
        <v>4728.91</v>
      </c>
      <c r="F27" s="61">
        <f>(D27-E27)/E27</f>
        <v>-0.33637138368038305</v>
      </c>
      <c r="G27" s="65">
        <v>726</v>
      </c>
      <c r="H27" s="52">
        <v>22</v>
      </c>
      <c r="I27" s="52">
        <f>G27/H27</f>
        <v>33</v>
      </c>
      <c r="J27" s="52">
        <v>7</v>
      </c>
      <c r="K27" s="52">
        <v>11</v>
      </c>
      <c r="L27" s="65">
        <v>421118.95</v>
      </c>
      <c r="M27" s="65">
        <v>94288</v>
      </c>
      <c r="N27" s="54">
        <v>42727</v>
      </c>
      <c r="O27" s="55" t="s">
        <v>32</v>
      </c>
      <c r="Q27" s="66"/>
      <c r="T27" s="56"/>
      <c r="U27" s="56"/>
      <c r="V27" s="56"/>
      <c r="W27" s="63"/>
      <c r="X27" s="56"/>
      <c r="Y27" s="56"/>
      <c r="Z27" s="63"/>
      <c r="AA27" s="59"/>
      <c r="AB27" s="59"/>
      <c r="AC27" s="59"/>
      <c r="AD27" s="59"/>
    </row>
    <row r="28" spans="1:30" s="62" customFormat="1" ht="25.05" customHeight="1">
      <c r="A28" s="79">
        <v>14</v>
      </c>
      <c r="B28" s="58">
        <v>10</v>
      </c>
      <c r="C28" s="64" t="s">
        <v>49</v>
      </c>
      <c r="D28" s="65">
        <v>2597.65</v>
      </c>
      <c r="E28" s="65">
        <v>5793.56</v>
      </c>
      <c r="F28" s="61">
        <f>(D28-E28)/E28</f>
        <v>-0.55163146666298446</v>
      </c>
      <c r="G28" s="65">
        <v>448</v>
      </c>
      <c r="H28" s="52">
        <v>12</v>
      </c>
      <c r="I28" s="52">
        <f>G28/H28</f>
        <v>37.333333333333336</v>
      </c>
      <c r="J28" s="52">
        <v>4</v>
      </c>
      <c r="K28" s="52">
        <v>4</v>
      </c>
      <c r="L28" s="65">
        <v>85522.18</v>
      </c>
      <c r="M28" s="65">
        <v>15937</v>
      </c>
      <c r="N28" s="54">
        <v>42776</v>
      </c>
      <c r="O28" s="55" t="s">
        <v>27</v>
      </c>
      <c r="Q28" s="66"/>
      <c r="T28" s="56"/>
      <c r="U28" s="56"/>
      <c r="V28" s="56"/>
      <c r="W28" s="63"/>
      <c r="X28" s="56"/>
      <c r="Y28" s="56"/>
      <c r="Z28" s="63"/>
      <c r="AA28" s="59"/>
      <c r="AB28" s="59"/>
      <c r="AC28" s="59"/>
      <c r="AD28" s="59"/>
    </row>
    <row r="29" spans="1:30" s="62" customFormat="1" ht="25.05" customHeight="1">
      <c r="A29" s="79">
        <v>15</v>
      </c>
      <c r="B29" s="58">
        <v>16</v>
      </c>
      <c r="C29" s="53" t="s">
        <v>36</v>
      </c>
      <c r="D29" s="52">
        <v>2108.6999999999998</v>
      </c>
      <c r="E29" s="52">
        <v>2587.9</v>
      </c>
      <c r="F29" s="61">
        <f>(D29-E29)/E29</f>
        <v>-0.18516944240503894</v>
      </c>
      <c r="G29" s="52">
        <v>394</v>
      </c>
      <c r="H29" s="52">
        <v>9</v>
      </c>
      <c r="I29" s="52">
        <f>G29/H29</f>
        <v>43.777777777777779</v>
      </c>
      <c r="J29" s="52">
        <v>4</v>
      </c>
      <c r="K29" s="52">
        <v>13</v>
      </c>
      <c r="L29" s="52">
        <v>152008.5</v>
      </c>
      <c r="M29" s="52">
        <v>29710</v>
      </c>
      <c r="N29" s="54">
        <v>42713</v>
      </c>
      <c r="O29" s="55" t="s">
        <v>27</v>
      </c>
      <c r="T29" s="56"/>
      <c r="U29" s="56"/>
      <c r="V29" s="56"/>
      <c r="W29" s="63"/>
      <c r="X29" s="56"/>
      <c r="Y29" s="56"/>
      <c r="Z29" s="63"/>
      <c r="AA29" s="59"/>
      <c r="AB29" s="59"/>
      <c r="AC29" s="59"/>
      <c r="AD29" s="59"/>
    </row>
    <row r="30" spans="1:30" s="62" customFormat="1" ht="25.05" customHeight="1">
      <c r="A30" s="79">
        <v>16</v>
      </c>
      <c r="B30" s="58">
        <v>27</v>
      </c>
      <c r="C30" s="64" t="s">
        <v>45</v>
      </c>
      <c r="D30" s="65">
        <v>1382.78</v>
      </c>
      <c r="E30" s="65">
        <v>114.2</v>
      </c>
      <c r="F30" s="61">
        <f>(D30-E30)/E30</f>
        <v>11.108406304728545</v>
      </c>
      <c r="G30" s="65">
        <v>255</v>
      </c>
      <c r="H30" s="52">
        <v>3</v>
      </c>
      <c r="I30" s="52">
        <f>G30/H30</f>
        <v>85</v>
      </c>
      <c r="J30" s="52">
        <v>3</v>
      </c>
      <c r="K30" s="52">
        <v>6</v>
      </c>
      <c r="L30" s="65">
        <v>26655.65</v>
      </c>
      <c r="M30" s="65">
        <v>5526</v>
      </c>
      <c r="N30" s="54">
        <v>42762</v>
      </c>
      <c r="O30" s="55" t="s">
        <v>27</v>
      </c>
      <c r="Q30" s="66"/>
      <c r="T30" s="56"/>
      <c r="U30" s="56"/>
      <c r="V30" s="56"/>
      <c r="W30" s="63"/>
      <c r="X30" s="56"/>
      <c r="Y30" s="56"/>
      <c r="Z30" s="63"/>
      <c r="AA30" s="59"/>
      <c r="AB30" s="59"/>
      <c r="AC30" s="59"/>
      <c r="AD30" s="59"/>
    </row>
    <row r="31" spans="1:30" s="62" customFormat="1" ht="25.05" customHeight="1">
      <c r="A31" s="79">
        <v>17</v>
      </c>
      <c r="B31" s="58">
        <v>12</v>
      </c>
      <c r="C31" s="64" t="s">
        <v>56</v>
      </c>
      <c r="D31" s="65">
        <v>879.49</v>
      </c>
      <c r="E31" s="65">
        <v>3446.67</v>
      </c>
      <c r="F31" s="61">
        <f>(D31-E31)/E31</f>
        <v>-0.74482906689645378</v>
      </c>
      <c r="G31" s="65">
        <v>160</v>
      </c>
      <c r="H31" s="52">
        <v>5</v>
      </c>
      <c r="I31" s="52">
        <f>G31/H31</f>
        <v>32</v>
      </c>
      <c r="J31" s="52">
        <v>4</v>
      </c>
      <c r="K31" s="52">
        <v>3</v>
      </c>
      <c r="L31" s="65">
        <v>27028.91</v>
      </c>
      <c r="M31" s="65">
        <v>5566</v>
      </c>
      <c r="N31" s="54">
        <v>42783</v>
      </c>
      <c r="O31" s="55" t="s">
        <v>27</v>
      </c>
      <c r="Q31" s="66"/>
      <c r="T31" s="56"/>
      <c r="U31" s="56"/>
      <c r="V31" s="56"/>
      <c r="W31" s="63"/>
      <c r="X31" s="56"/>
      <c r="Y31" s="56"/>
      <c r="Z31" s="63"/>
      <c r="AA31" s="59"/>
      <c r="AB31" s="59"/>
      <c r="AC31" s="59"/>
      <c r="AD31" s="59"/>
    </row>
    <row r="32" spans="1:30" s="62" customFormat="1" ht="25.05" customHeight="1">
      <c r="A32" s="79">
        <v>18</v>
      </c>
      <c r="B32" s="58">
        <v>18</v>
      </c>
      <c r="C32" s="64" t="s">
        <v>35</v>
      </c>
      <c r="D32" s="65">
        <v>842.95</v>
      </c>
      <c r="E32" s="65">
        <v>1027.8</v>
      </c>
      <c r="F32" s="61">
        <f>(D32-E32)/E32</f>
        <v>-0.17985016540182908</v>
      </c>
      <c r="G32" s="65">
        <v>194</v>
      </c>
      <c r="H32" s="52">
        <v>10</v>
      </c>
      <c r="I32" s="52">
        <f>G32/H32</f>
        <v>19.399999999999999</v>
      </c>
      <c r="J32" s="52">
        <v>3</v>
      </c>
      <c r="K32" s="52">
        <v>15</v>
      </c>
      <c r="L32" s="65">
        <v>256563.77</v>
      </c>
      <c r="M32" s="65">
        <v>57741</v>
      </c>
      <c r="N32" s="54">
        <v>42699</v>
      </c>
      <c r="O32" s="55" t="s">
        <v>28</v>
      </c>
      <c r="Q32" s="66"/>
      <c r="T32" s="56"/>
      <c r="U32" s="56"/>
      <c r="V32" s="56"/>
      <c r="W32" s="63"/>
      <c r="X32" s="56"/>
      <c r="Y32" s="56"/>
      <c r="Z32" s="63"/>
      <c r="AA32" s="59"/>
      <c r="AB32" s="59"/>
      <c r="AC32" s="59"/>
      <c r="AD32" s="59"/>
    </row>
    <row r="33" spans="1:30" s="62" customFormat="1" ht="25.05" customHeight="1">
      <c r="A33" s="79">
        <v>19</v>
      </c>
      <c r="B33" s="58">
        <v>13</v>
      </c>
      <c r="C33" s="64" t="s">
        <v>55</v>
      </c>
      <c r="D33" s="65">
        <v>826.6</v>
      </c>
      <c r="E33" s="65">
        <v>3092.19</v>
      </c>
      <c r="F33" s="61">
        <f>(D33-E33)/E33</f>
        <v>-0.73268136822122831</v>
      </c>
      <c r="G33" s="65">
        <v>142</v>
      </c>
      <c r="H33" s="52">
        <v>4</v>
      </c>
      <c r="I33" s="52">
        <f>G33/H33</f>
        <v>35.5</v>
      </c>
      <c r="J33" s="52">
        <v>2</v>
      </c>
      <c r="K33" s="52">
        <v>3</v>
      </c>
      <c r="L33" s="65">
        <v>26009.55</v>
      </c>
      <c r="M33" s="65">
        <v>5060</v>
      </c>
      <c r="N33" s="54">
        <v>42783</v>
      </c>
      <c r="O33" s="55" t="s">
        <v>27</v>
      </c>
      <c r="Q33" s="66"/>
      <c r="T33" s="56"/>
      <c r="U33" s="56"/>
      <c r="V33" s="56"/>
      <c r="W33" s="63"/>
      <c r="X33" s="56"/>
      <c r="Y33" s="56"/>
      <c r="Z33" s="63"/>
      <c r="AA33" s="59"/>
      <c r="AB33" s="59"/>
      <c r="AC33" s="59"/>
      <c r="AD33" s="59"/>
    </row>
    <row r="34" spans="1:30" s="62" customFormat="1" ht="25.05" customHeight="1">
      <c r="A34" s="79">
        <v>20</v>
      </c>
      <c r="B34" s="58">
        <v>20</v>
      </c>
      <c r="C34" s="64" t="s">
        <v>50</v>
      </c>
      <c r="D34" s="65">
        <v>746.9</v>
      </c>
      <c r="E34" s="65">
        <v>950.9</v>
      </c>
      <c r="F34" s="61">
        <f>(D34-E34)/E34</f>
        <v>-0.21453359974760752</v>
      </c>
      <c r="G34" s="65">
        <v>215</v>
      </c>
      <c r="H34" s="52">
        <v>4</v>
      </c>
      <c r="I34" s="52" t="e">
        <v>#DIV/0!</v>
      </c>
      <c r="J34" s="52">
        <v>2</v>
      </c>
      <c r="K34" s="52">
        <v>4</v>
      </c>
      <c r="L34" s="65">
        <v>14522.5</v>
      </c>
      <c r="M34" s="65">
        <v>3378</v>
      </c>
      <c r="N34" s="54">
        <v>42776</v>
      </c>
      <c r="O34" s="55" t="s">
        <v>51</v>
      </c>
      <c r="Q34" s="66"/>
      <c r="T34" s="56"/>
      <c r="U34" s="56"/>
      <c r="V34" s="56"/>
      <c r="W34" s="63"/>
      <c r="X34" s="56"/>
      <c r="Y34" s="56"/>
      <c r="Z34" s="63"/>
      <c r="AA34" s="59"/>
      <c r="AB34" s="59"/>
      <c r="AC34" s="59"/>
      <c r="AD34" s="59"/>
    </row>
    <row r="35" spans="1:30" s="62" customFormat="1" ht="25.05" customHeight="1">
      <c r="A35" s="79">
        <v>21</v>
      </c>
      <c r="B35" s="58">
        <v>19</v>
      </c>
      <c r="C35" s="64" t="s">
        <v>39</v>
      </c>
      <c r="D35" s="65">
        <v>730.31</v>
      </c>
      <c r="E35" s="65">
        <v>981.63</v>
      </c>
      <c r="F35" s="61">
        <f>(D35-E35)/E35</f>
        <v>-0.25602314517689972</v>
      </c>
      <c r="G35" s="65">
        <v>168</v>
      </c>
      <c r="H35" s="52">
        <v>5</v>
      </c>
      <c r="I35" s="52">
        <f>G35/H35</f>
        <v>33.6</v>
      </c>
      <c r="J35" s="52">
        <v>2</v>
      </c>
      <c r="K35" s="52">
        <v>10</v>
      </c>
      <c r="L35" s="65">
        <v>114663.61</v>
      </c>
      <c r="M35" s="65">
        <v>27317</v>
      </c>
      <c r="N35" s="54">
        <v>42734</v>
      </c>
      <c r="O35" s="55" t="s">
        <v>27</v>
      </c>
      <c r="Q35" s="66"/>
      <c r="T35" s="56"/>
      <c r="U35" s="56"/>
      <c r="V35" s="56"/>
      <c r="W35" s="63"/>
      <c r="X35" s="56"/>
      <c r="Y35" s="56"/>
      <c r="Z35" s="63"/>
      <c r="AA35" s="59"/>
      <c r="AB35" s="59"/>
      <c r="AC35" s="59"/>
      <c r="AD35" s="59"/>
    </row>
    <row r="36" spans="1:30" s="62" customFormat="1" ht="25.05" customHeight="1">
      <c r="A36" s="79">
        <v>22</v>
      </c>
      <c r="B36" s="58">
        <v>22</v>
      </c>
      <c r="C36" s="64" t="s">
        <v>41</v>
      </c>
      <c r="D36" s="65">
        <v>663</v>
      </c>
      <c r="E36" s="65">
        <v>730.65</v>
      </c>
      <c r="F36" s="61">
        <f>(D36-E36)/E36</f>
        <v>-9.2588790802709889E-2</v>
      </c>
      <c r="G36" s="65">
        <v>179</v>
      </c>
      <c r="H36" s="52" t="s">
        <v>31</v>
      </c>
      <c r="I36" s="52" t="s">
        <v>31</v>
      </c>
      <c r="J36" s="52">
        <v>11</v>
      </c>
      <c r="K36" s="52">
        <v>7</v>
      </c>
      <c r="L36" s="65">
        <v>36349</v>
      </c>
      <c r="M36" s="65">
        <v>9934</v>
      </c>
      <c r="N36" s="54">
        <v>42755</v>
      </c>
      <c r="O36" s="55" t="s">
        <v>38</v>
      </c>
      <c r="Q36" s="66"/>
      <c r="T36" s="56"/>
      <c r="U36" s="56"/>
      <c r="V36" s="56"/>
      <c r="W36" s="63"/>
      <c r="X36" s="56"/>
      <c r="Y36" s="56"/>
      <c r="Z36" s="63"/>
      <c r="AA36" s="59"/>
      <c r="AB36" s="59"/>
      <c r="AC36" s="59"/>
      <c r="AD36" s="59"/>
    </row>
    <row r="37" spans="1:30" s="62" customFormat="1" ht="25.05" customHeight="1">
      <c r="A37" s="79">
        <v>23</v>
      </c>
      <c r="B37" s="58">
        <v>15</v>
      </c>
      <c r="C37" s="64" t="s">
        <v>46</v>
      </c>
      <c r="D37" s="65">
        <v>637.63</v>
      </c>
      <c r="E37" s="65">
        <v>2686.46</v>
      </c>
      <c r="F37" s="61">
        <f>(D37-E37)/E37</f>
        <v>-0.7626504768356871</v>
      </c>
      <c r="G37" s="65">
        <v>119</v>
      </c>
      <c r="H37" s="52">
        <v>5</v>
      </c>
      <c r="I37" s="52">
        <f>G37/H37</f>
        <v>23.8</v>
      </c>
      <c r="J37" s="52">
        <v>2</v>
      </c>
      <c r="K37" s="52">
        <v>5</v>
      </c>
      <c r="L37" s="65">
        <v>62869.77</v>
      </c>
      <c r="M37" s="65">
        <v>12128</v>
      </c>
      <c r="N37" s="54">
        <v>42769</v>
      </c>
      <c r="O37" s="55" t="s">
        <v>27</v>
      </c>
      <c r="Q37" s="66"/>
      <c r="T37" s="56"/>
      <c r="U37" s="56"/>
      <c r="V37" s="56"/>
      <c r="W37" s="63"/>
      <c r="X37" s="56"/>
      <c r="Y37" s="56"/>
      <c r="Z37" s="63"/>
      <c r="AA37" s="59"/>
      <c r="AB37" s="59"/>
      <c r="AC37" s="59"/>
      <c r="AD37" s="59"/>
    </row>
    <row r="38" spans="1:30" s="62" customFormat="1" ht="25.05" customHeight="1">
      <c r="A38" s="79">
        <v>24</v>
      </c>
      <c r="B38" s="58">
        <v>21</v>
      </c>
      <c r="C38" s="64" t="s">
        <v>42</v>
      </c>
      <c r="D38" s="65">
        <v>390.8</v>
      </c>
      <c r="E38" s="65">
        <v>890.65000000000009</v>
      </c>
      <c r="F38" s="61">
        <f>(D38-E38)/E38</f>
        <v>-0.56121933419412795</v>
      </c>
      <c r="G38" s="65">
        <v>67</v>
      </c>
      <c r="H38" s="52">
        <v>3</v>
      </c>
      <c r="I38" s="52">
        <f>G38/H38</f>
        <v>22.333333333333332</v>
      </c>
      <c r="J38" s="52">
        <v>2</v>
      </c>
      <c r="K38" s="52">
        <v>7</v>
      </c>
      <c r="L38" s="65">
        <v>70656.47</v>
      </c>
      <c r="M38" s="65">
        <v>14122</v>
      </c>
      <c r="N38" s="54">
        <v>42755</v>
      </c>
      <c r="O38" s="55" t="s">
        <v>32</v>
      </c>
      <c r="Q38" s="66"/>
      <c r="T38" s="56"/>
      <c r="U38" s="56"/>
      <c r="V38" s="56"/>
      <c r="W38" s="63"/>
      <c r="X38" s="56"/>
      <c r="Y38" s="56"/>
      <c r="Z38" s="63"/>
      <c r="AA38" s="59"/>
      <c r="AB38" s="59"/>
      <c r="AC38" s="59"/>
      <c r="AD38" s="59"/>
    </row>
    <row r="39" spans="1:30" s="62" customFormat="1" ht="25.05" customHeight="1">
      <c r="A39" s="79">
        <v>25</v>
      </c>
      <c r="B39" s="58">
        <v>14</v>
      </c>
      <c r="C39" s="64" t="s">
        <v>63</v>
      </c>
      <c r="D39" s="65">
        <v>322.70999999999998</v>
      </c>
      <c r="E39" s="65">
        <v>2966.68</v>
      </c>
      <c r="F39" s="61">
        <f>(D39-E39)/E39</f>
        <v>-0.89122183720522608</v>
      </c>
      <c r="G39" s="65">
        <v>82</v>
      </c>
      <c r="H39" s="52">
        <v>7</v>
      </c>
      <c r="I39" s="52">
        <f>G39/H39</f>
        <v>11.714285714285714</v>
      </c>
      <c r="J39" s="52">
        <v>4</v>
      </c>
      <c r="K39" s="52">
        <v>2</v>
      </c>
      <c r="L39" s="65">
        <v>5885.45</v>
      </c>
      <c r="M39" s="65">
        <v>1329</v>
      </c>
      <c r="N39" s="54">
        <v>42790</v>
      </c>
      <c r="O39" s="55" t="s">
        <v>28</v>
      </c>
      <c r="Q39" s="66"/>
      <c r="T39" s="56"/>
      <c r="U39" s="56"/>
      <c r="V39" s="56"/>
      <c r="W39" s="63"/>
      <c r="X39" s="56"/>
      <c r="Y39" s="56"/>
      <c r="Z39" s="63"/>
      <c r="AA39" s="59"/>
      <c r="AB39" s="59"/>
      <c r="AC39" s="59"/>
      <c r="AD39" s="59"/>
    </row>
    <row r="40" spans="1:30" s="62" customFormat="1" ht="25.05" customHeight="1">
      <c r="A40" s="79">
        <v>26</v>
      </c>
      <c r="B40" s="58" t="s">
        <v>31</v>
      </c>
      <c r="C40" s="64" t="s">
        <v>72</v>
      </c>
      <c r="D40" s="65">
        <v>279.10000000000002</v>
      </c>
      <c r="E40" s="65" t="s">
        <v>31</v>
      </c>
      <c r="F40" s="61" t="s">
        <v>31</v>
      </c>
      <c r="G40" s="65">
        <v>58</v>
      </c>
      <c r="H40" s="52">
        <v>1</v>
      </c>
      <c r="I40" s="52">
        <f>G40/H40</f>
        <v>58</v>
      </c>
      <c r="J40" s="52">
        <v>1</v>
      </c>
      <c r="K40" s="52" t="s">
        <v>31</v>
      </c>
      <c r="L40" s="65" t="s">
        <v>31</v>
      </c>
      <c r="M40" s="65" t="s">
        <v>31</v>
      </c>
      <c r="N40" s="54" t="s">
        <v>73</v>
      </c>
      <c r="O40" s="55" t="s">
        <v>51</v>
      </c>
      <c r="Q40" s="66"/>
      <c r="T40" s="56"/>
      <c r="U40" s="56"/>
      <c r="V40" s="56"/>
      <c r="W40" s="63"/>
      <c r="X40" s="56"/>
      <c r="Y40" s="56"/>
      <c r="Z40" s="63"/>
      <c r="AA40" s="59"/>
      <c r="AB40" s="59"/>
      <c r="AC40" s="59"/>
      <c r="AD40" s="59"/>
    </row>
    <row r="41" spans="1:30" s="62" customFormat="1" ht="25.05" customHeight="1">
      <c r="A41" s="79">
        <v>27</v>
      </c>
      <c r="B41" s="58">
        <v>17</v>
      </c>
      <c r="C41" s="64" t="s">
        <v>61</v>
      </c>
      <c r="D41" s="65">
        <v>236.8</v>
      </c>
      <c r="E41" s="65">
        <v>2348</v>
      </c>
      <c r="F41" s="61">
        <f>(D41-E41)/E41</f>
        <v>-0.89914821124361155</v>
      </c>
      <c r="G41" s="65">
        <v>74</v>
      </c>
      <c r="H41" s="52">
        <v>3</v>
      </c>
      <c r="I41" s="52">
        <f>G41/H41</f>
        <v>24.666666666666668</v>
      </c>
      <c r="J41" s="52">
        <v>3</v>
      </c>
      <c r="K41" s="52">
        <v>2</v>
      </c>
      <c r="L41" s="65">
        <v>2584.8000000000002</v>
      </c>
      <c r="M41" s="65">
        <v>694</v>
      </c>
      <c r="N41" s="54">
        <v>42790</v>
      </c>
      <c r="O41" s="55" t="s">
        <v>51</v>
      </c>
      <c r="Q41" s="66"/>
      <c r="T41" s="56"/>
      <c r="U41" s="56"/>
      <c r="V41" s="56"/>
      <c r="W41" s="63"/>
      <c r="X41" s="56"/>
      <c r="Y41" s="56"/>
      <c r="Z41" s="63"/>
      <c r="AA41" s="59"/>
      <c r="AB41" s="59"/>
      <c r="AC41" s="59"/>
      <c r="AD41" s="59"/>
    </row>
    <row r="42" spans="1:30" ht="25.2" customHeight="1">
      <c r="A42" s="58"/>
      <c r="B42" s="67"/>
      <c r="C42" s="47" t="s">
        <v>64</v>
      </c>
      <c r="D42" s="57">
        <f>SUM(D23:D41)</f>
        <v>248548.21</v>
      </c>
      <c r="E42" s="57">
        <f>SUM(E23:E41)</f>
        <v>314128.01000000013</v>
      </c>
      <c r="F42" s="34">
        <f>(D42-E42)/E42</f>
        <v>-0.20876775681353632</v>
      </c>
      <c r="G42" s="57">
        <f>SUM(G23:G41)</f>
        <v>47990</v>
      </c>
      <c r="H42" s="19"/>
      <c r="I42" s="32"/>
      <c r="J42" s="19"/>
      <c r="K42" s="48"/>
      <c r="L42" s="49"/>
      <c r="M42" s="46"/>
      <c r="N42" s="21"/>
      <c r="O42" s="45"/>
    </row>
    <row r="44" spans="1:30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50" ht="15" customHeight="1"/>
    <row r="71" spans="1:28" s="62" customFormat="1" ht="25.05" customHeight="1">
      <c r="A71" s="22"/>
      <c r="B71" s="22"/>
      <c r="C71" s="47" t="s">
        <v>34</v>
      </c>
      <c r="D71" s="57">
        <f>SUM(D39:D41)</f>
        <v>838.6099999999999</v>
      </c>
      <c r="E71" s="57">
        <f>SUM(E39:E41)</f>
        <v>5314.68</v>
      </c>
      <c r="F71" s="34">
        <f>(D71-E71)/E71</f>
        <v>-0.84220875010348706</v>
      </c>
      <c r="G71" s="57">
        <f>SUM(G39:G41)</f>
        <v>214</v>
      </c>
      <c r="H71" s="19"/>
      <c r="I71" s="50"/>
      <c r="J71" s="19"/>
      <c r="K71" s="20"/>
      <c r="L71" s="18"/>
      <c r="M71" s="46"/>
      <c r="N71" s="21"/>
      <c r="O71" s="45"/>
      <c r="R71" s="56"/>
      <c r="S71" s="56"/>
      <c r="T71" s="56"/>
      <c r="U71" s="63"/>
      <c r="V71" s="56"/>
      <c r="W71" s="56"/>
      <c r="X71" s="63"/>
      <c r="Y71" s="59"/>
      <c r="Z71" s="59"/>
      <c r="AA71" s="59"/>
      <c r="AB71" s="59"/>
    </row>
    <row r="72" spans="1:28" s="62" customFormat="1" ht="9.6" customHeight="1">
      <c r="A72" s="23"/>
      <c r="B72" s="23"/>
      <c r="C72" s="44"/>
      <c r="D72" s="24"/>
      <c r="E72" s="25"/>
      <c r="F72" s="43"/>
      <c r="G72" s="42"/>
      <c r="H72" s="26"/>
      <c r="I72" s="27"/>
      <c r="J72" s="26"/>
      <c r="K72" s="28"/>
      <c r="L72" s="24"/>
      <c r="M72" s="42"/>
      <c r="N72" s="29"/>
      <c r="O72" s="41"/>
      <c r="R72" s="56"/>
      <c r="S72" s="56"/>
      <c r="T72" s="56"/>
      <c r="U72" s="63"/>
      <c r="V72" s="56"/>
      <c r="W72" s="56"/>
      <c r="X72" s="63"/>
      <c r="Y72" s="59"/>
      <c r="Z72" s="59"/>
      <c r="AA72" s="59"/>
      <c r="AB72" s="59"/>
    </row>
    <row r="74" spans="1:28" s="60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T74" s="56"/>
      <c r="U74" s="56"/>
      <c r="V74" s="56"/>
      <c r="W74" s="51"/>
      <c r="X74" s="56"/>
      <c r="Y74" s="56"/>
      <c r="Z74" s="51"/>
    </row>
  </sheetData>
  <sortState ref="A13:AD41">
    <sortCondition descending="1" ref="D13:D41"/>
  </sortState>
  <mergeCells count="20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A1:I1"/>
    <mergeCell ref="A2:K2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2017-03-06T14:03:56Z</dcterms:modified>
</cp:coreProperties>
</file>