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Gruodis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G40" i="1" l="1"/>
  <c r="E40" i="1"/>
  <c r="D40" i="1"/>
  <c r="G23" i="1"/>
  <c r="E23" i="1"/>
  <c r="D23" i="1"/>
  <c r="I22" i="1"/>
  <c r="F36" i="1"/>
  <c r="F17" i="1"/>
  <c r="I25" i="1"/>
  <c r="I34" i="1"/>
  <c r="I21" i="1"/>
  <c r="F18" i="1"/>
  <c r="F27" i="1"/>
  <c r="I15" i="1"/>
  <c r="F13" i="1"/>
  <c r="F38" i="1" l="1"/>
  <c r="I13" i="1"/>
  <c r="F26" i="1" l="1"/>
  <c r="I26" i="1"/>
  <c r="F30" i="1"/>
  <c r="F33" i="1"/>
  <c r="I27" i="1"/>
  <c r="F20" i="1"/>
  <c r="I18" i="1"/>
  <c r="F40" i="1"/>
  <c r="F19" i="1"/>
  <c r="I33" i="1"/>
  <c r="I20" i="1"/>
  <c r="I19" i="1"/>
  <c r="F29" i="1"/>
  <c r="F35" i="1"/>
  <c r="I35" i="1"/>
  <c r="I37" i="1"/>
  <c r="F32" i="1"/>
  <c r="F14" i="1"/>
  <c r="F37" i="1"/>
  <c r="F39" i="1"/>
  <c r="F31" i="1"/>
  <c r="I29" i="1"/>
  <c r="F28" i="1"/>
  <c r="I39" i="1"/>
  <c r="I32" i="1"/>
  <c r="I14" i="1"/>
  <c r="I28" i="1"/>
  <c r="D65" i="1"/>
  <c r="F23" i="1"/>
  <c r="E65" i="1"/>
  <c r="F65" i="1" s="1"/>
  <c r="G65" i="1"/>
</calcChain>
</file>

<file path=xl/sharedStrings.xml><?xml version="1.0" encoding="utf-8"?>
<sst xmlns="http://schemas.openxmlformats.org/spreadsheetml/2006/main" count="139" uniqueCount="75">
  <si>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</si>
  <si>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</si>
  <si>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</si>
  <si>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</si>
  <si>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</si>
  <si>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</si>
  <si>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</si>
  <si>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</si>
  <si>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</si>
  <si>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</si>
  <si>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</si>
  <si>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</si>
  <si>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</si>
  <si>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</si>
  <si>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</si>
  <si>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</si>
  <si>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</si>
  <si>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</si>
  <si>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</si>
  <si>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</si>
  <si>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</si>
  <si>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</si>
  <si>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</si>
  <si>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</si>
  <si>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</si>
  <si>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</si>
  <si>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</si>
  <si>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</si>
  <si>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</si>
  <si>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</si>
  <si>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</si>
  <si>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</si>
  <si>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</si>
  <si>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</si>
  <si>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</si>
  <si>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N</t>
  </si>
  <si>
    <t>Garsų pasaulio įrašai</t>
  </si>
  <si>
    <t xml:space="preserve"> </t>
  </si>
  <si>
    <t>Didžiapėdžio vaikis (Son of Big Foot)</t>
  </si>
  <si>
    <t>Monstrų šeimynėlė (Happy family)</t>
  </si>
  <si>
    <t>Trys milijonai eurų</t>
  </si>
  <si>
    <t>Vabalo filmai</t>
  </si>
  <si>
    <t>Pjūklas 8 (Jigsaw)</t>
  </si>
  <si>
    <t>Matilda (Mathilde)</t>
  </si>
  <si>
    <t>Motina (Mother)</t>
  </si>
  <si>
    <t>Toras. Pasaulių pabaiga (Thor: Ragnarok)</t>
  </si>
  <si>
    <t>Blogos mamos ir jų Kalėdos (Bad moms Christmas)</t>
  </si>
  <si>
    <t>Žmogžudystė rytų eksprese (Murder On The Orient Express)</t>
  </si>
  <si>
    <t>Saliut-7 (Salyut-7)</t>
  </si>
  <si>
    <t>Aštuonkojis Dipas (Deep)</t>
  </si>
  <si>
    <t>Best Film</t>
  </si>
  <si>
    <t>Teisingumo lyga (Justice League)</t>
  </si>
  <si>
    <t>Gerumo stebuklas (Wonder)</t>
  </si>
  <si>
    <t>Mitai (Mify)</t>
  </si>
  <si>
    <t>November 24-26</t>
  </si>
  <si>
    <t>Lapkričio 24-26 d.</t>
  </si>
  <si>
    <t>Tėtukas namie 2 (Daddys home 2)</t>
  </si>
  <si>
    <t>Šešėlių namai (Marrowbone)</t>
  </si>
  <si>
    <t>Poilsiautojai: Pavydo žaidynės</t>
  </si>
  <si>
    <t>Full Sceen</t>
  </si>
  <si>
    <t>Mažasis vampyras (Little Vampire)</t>
  </si>
  <si>
    <t>Nuolankioji (Krotkaya)</t>
  </si>
  <si>
    <t>December 1-3 Lithuanian top</t>
  </si>
  <si>
    <t>Gruodžio 1-3 d. Lietuvos kino teatruose rodytų filmų topas</t>
  </si>
  <si>
    <t>December 1-3</t>
  </si>
  <si>
    <t>Gruodžio 1-3 d.</t>
  </si>
  <si>
    <t>Meškiukas Padingtonas 2(Paddington 2)</t>
  </si>
  <si>
    <t>Suburbikonas (Suburbicon)</t>
  </si>
  <si>
    <t>Dieviškoji tvarka (Die göttliche Ordnung)</t>
  </si>
  <si>
    <t>Kino pasaka</t>
  </si>
  <si>
    <t>Noras gyventi (Breathe)</t>
  </si>
  <si>
    <t>Legenda apie Kolovratą (Legenda o Kolovrate)</t>
  </si>
  <si>
    <t>Kvadratas (Rutan)</t>
  </si>
  <si>
    <t>Kino Aljansas</t>
  </si>
  <si>
    <t>Total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</si>
</sst>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7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3" fontId="11" fillId="0" borderId="0" xfId="0" applyNumberFormat="1" applyFont="1" applyBorder="1"/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8" fontId="11" fillId="0" borderId="0" xfId="0" applyNumberFormat="1" applyFont="1" applyBorder="1"/>
    <xf numFmtId="6" fontId="11" fillId="0" borderId="0" xfId="0" applyNumberFormat="1" applyFont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8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right"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0" fontId="13" fillId="2" borderId="8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0"/>
  <sheetViews>
    <sheetView tabSelected="1" zoomScale="80" zoomScaleNormal="80" workbookViewId="0">
      <selection activeCell="S35" sqref="S35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62</v>
      </c>
      <c r="F1" s="2"/>
      <c r="G1" s="2"/>
      <c r="H1" s="2"/>
      <c r="I1" s="2"/>
    </row>
    <row r="2" spans="1:26" ht="19.5" customHeight="1">
      <c r="E2" s="2" t="s">
        <v>63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8"/>
      <c r="B5" s="68"/>
      <c r="C5" s="65" t="s">
        <v>0</v>
      </c>
      <c r="D5" s="3"/>
      <c r="E5" s="3"/>
      <c r="F5" s="65" t="s">
        <v>3</v>
      </c>
      <c r="G5" s="3"/>
      <c r="H5" s="65" t="s">
        <v>5</v>
      </c>
      <c r="I5" s="65" t="s">
        <v>6</v>
      </c>
      <c r="J5" s="65" t="s">
        <v>7</v>
      </c>
      <c r="K5" s="65" t="s">
        <v>8</v>
      </c>
      <c r="L5" s="65" t="s">
        <v>10</v>
      </c>
      <c r="M5" s="65" t="s">
        <v>9</v>
      </c>
      <c r="N5" s="65" t="s">
        <v>11</v>
      </c>
      <c r="O5" s="65" t="s">
        <v>12</v>
      </c>
      <c r="T5" s="4"/>
      <c r="U5" s="4"/>
      <c r="V5" s="4"/>
      <c r="X5" s="4"/>
      <c r="Y5" s="4"/>
    </row>
    <row r="6" spans="1:26">
      <c r="A6" s="69"/>
      <c r="B6" s="69"/>
      <c r="C6" s="66"/>
      <c r="D6" s="5" t="s">
        <v>64</v>
      </c>
      <c r="E6" s="5" t="s">
        <v>54</v>
      </c>
      <c r="F6" s="66"/>
      <c r="G6" s="5" t="s">
        <v>64</v>
      </c>
      <c r="H6" s="66"/>
      <c r="I6" s="66"/>
      <c r="J6" s="66"/>
      <c r="K6" s="66"/>
      <c r="L6" s="66"/>
      <c r="M6" s="66"/>
      <c r="N6" s="66"/>
      <c r="O6" s="66"/>
      <c r="S6" s="4"/>
      <c r="T6" s="4"/>
      <c r="U6" s="4"/>
      <c r="V6" s="4"/>
      <c r="X6" s="4"/>
      <c r="Y6" s="4"/>
    </row>
    <row r="7" spans="1:26">
      <c r="A7" s="69"/>
      <c r="B7" s="69"/>
      <c r="C7" s="66"/>
      <c r="D7" s="5" t="s">
        <v>1</v>
      </c>
      <c r="E7" s="5" t="s">
        <v>1</v>
      </c>
      <c r="F7" s="66"/>
      <c r="G7" s="5" t="s">
        <v>4</v>
      </c>
      <c r="H7" s="66"/>
      <c r="I7" s="66"/>
      <c r="J7" s="66"/>
      <c r="K7" s="66"/>
      <c r="L7" s="66"/>
      <c r="M7" s="66"/>
      <c r="N7" s="66"/>
      <c r="O7" s="66"/>
      <c r="S7" s="4"/>
      <c r="T7" s="4"/>
      <c r="U7" s="6"/>
      <c r="V7" s="7"/>
      <c r="X7" s="4"/>
      <c r="Y7" s="4"/>
    </row>
    <row r="8" spans="1:26" ht="18" customHeight="1" thickBot="1">
      <c r="A8" s="70"/>
      <c r="B8" s="70"/>
      <c r="C8" s="67"/>
      <c r="D8" s="8" t="s">
        <v>2</v>
      </c>
      <c r="E8" s="8" t="s">
        <v>2</v>
      </c>
      <c r="F8" s="67"/>
      <c r="G8" s="9"/>
      <c r="H8" s="67"/>
      <c r="I8" s="67"/>
      <c r="J8" s="67"/>
      <c r="K8" s="67"/>
      <c r="L8" s="67"/>
      <c r="M8" s="67"/>
      <c r="N8" s="67"/>
      <c r="O8" s="67"/>
      <c r="S8" s="4"/>
      <c r="T8" s="4"/>
      <c r="U8" s="6"/>
      <c r="V8" s="7"/>
      <c r="W8" s="10"/>
      <c r="X8" s="11"/>
      <c r="Y8" s="12"/>
    </row>
    <row r="9" spans="1:26" ht="15" customHeight="1">
      <c r="A9" s="68"/>
      <c r="B9" s="68"/>
      <c r="C9" s="65" t="s">
        <v>13</v>
      </c>
      <c r="D9" s="3"/>
      <c r="E9" s="13"/>
      <c r="F9" s="65" t="s">
        <v>15</v>
      </c>
      <c r="G9" s="14"/>
      <c r="H9" s="15" t="s">
        <v>18</v>
      </c>
      <c r="I9" s="65" t="s">
        <v>29</v>
      </c>
      <c r="J9" s="3" t="s">
        <v>19</v>
      </c>
      <c r="K9" s="3" t="s">
        <v>20</v>
      </c>
      <c r="L9" s="16" t="s">
        <v>22</v>
      </c>
      <c r="M9" s="3" t="s">
        <v>23</v>
      </c>
      <c r="N9" s="3" t="s">
        <v>24</v>
      </c>
      <c r="O9" s="65" t="s">
        <v>26</v>
      </c>
      <c r="S9" s="4"/>
      <c r="T9" s="4"/>
      <c r="U9" s="17"/>
      <c r="V9" s="7"/>
      <c r="W9" s="10"/>
      <c r="X9" s="11"/>
      <c r="Y9" s="12"/>
    </row>
    <row r="10" spans="1:26">
      <c r="A10" s="69"/>
      <c r="B10" s="69"/>
      <c r="C10" s="66"/>
      <c r="D10" s="5" t="s">
        <v>65</v>
      </c>
      <c r="E10" s="5" t="s">
        <v>55</v>
      </c>
      <c r="F10" s="66"/>
      <c r="G10" s="5" t="s">
        <v>65</v>
      </c>
      <c r="H10" s="5" t="s">
        <v>17</v>
      </c>
      <c r="I10" s="66"/>
      <c r="J10" s="5" t="s">
        <v>17</v>
      </c>
      <c r="K10" s="5" t="s">
        <v>21</v>
      </c>
      <c r="L10" s="18" t="s">
        <v>14</v>
      </c>
      <c r="M10" s="5" t="s">
        <v>16</v>
      </c>
      <c r="N10" s="5" t="s">
        <v>25</v>
      </c>
      <c r="O10" s="66"/>
      <c r="S10" s="4"/>
      <c r="T10" s="4"/>
      <c r="U10" s="17"/>
      <c r="V10" s="4"/>
      <c r="W10" s="10"/>
      <c r="X10" s="11"/>
      <c r="Y10" s="12"/>
    </row>
    <row r="11" spans="1:26">
      <c r="A11" s="69"/>
      <c r="B11" s="69"/>
      <c r="C11" s="66"/>
      <c r="D11" s="5" t="s">
        <v>14</v>
      </c>
      <c r="E11" s="5" t="s">
        <v>14</v>
      </c>
      <c r="F11" s="66"/>
      <c r="G11" s="13" t="s">
        <v>16</v>
      </c>
      <c r="H11" s="9"/>
      <c r="I11" s="66"/>
      <c r="J11" s="9"/>
      <c r="K11" s="9"/>
      <c r="L11" s="18" t="s">
        <v>2</v>
      </c>
      <c r="M11" s="5" t="s">
        <v>17</v>
      </c>
      <c r="N11" s="9"/>
      <c r="O11" s="66"/>
      <c r="S11" s="4"/>
      <c r="T11" s="17"/>
      <c r="U11" s="17"/>
      <c r="V11" s="17"/>
      <c r="W11" s="19"/>
      <c r="X11" s="17"/>
      <c r="Y11" s="17"/>
    </row>
    <row r="12" spans="1:26" ht="15" thickBot="1">
      <c r="A12" s="69"/>
      <c r="B12" s="70"/>
      <c r="C12" s="67"/>
      <c r="D12" s="8" t="s">
        <v>2</v>
      </c>
      <c r="E12" s="8" t="s">
        <v>2</v>
      </c>
      <c r="F12" s="67"/>
      <c r="G12" s="20" t="s">
        <v>17</v>
      </c>
      <c r="H12" s="21"/>
      <c r="I12" s="67"/>
      <c r="J12" s="21"/>
      <c r="K12" s="21"/>
      <c r="L12" s="21"/>
      <c r="M12" s="21"/>
      <c r="N12" s="21"/>
      <c r="O12" s="67"/>
      <c r="S12" s="4"/>
      <c r="T12" s="17"/>
      <c r="U12" s="17"/>
      <c r="V12" s="17"/>
      <c r="W12" s="19"/>
      <c r="X12" s="17"/>
      <c r="Y12" s="17"/>
    </row>
    <row r="13" spans="1:26" ht="25.2" customHeight="1">
      <c r="A13" s="22">
        <v>1</v>
      </c>
      <c r="B13" s="22">
        <v>1</v>
      </c>
      <c r="C13" s="23" t="s">
        <v>58</v>
      </c>
      <c r="D13" s="60">
        <v>54107</v>
      </c>
      <c r="E13" s="60">
        <v>114941</v>
      </c>
      <c r="F13" s="52">
        <f>(D13-E13)/E13</f>
        <v>-0.52926283919576134</v>
      </c>
      <c r="G13" s="26">
        <v>9306</v>
      </c>
      <c r="H13" s="26">
        <v>137</v>
      </c>
      <c r="I13" s="26">
        <f>G13/H13</f>
        <v>67.927007299270073</v>
      </c>
      <c r="J13" s="26">
        <v>16</v>
      </c>
      <c r="K13" s="26">
        <v>2</v>
      </c>
      <c r="L13" s="60">
        <v>201428</v>
      </c>
      <c r="M13" s="26">
        <v>35664</v>
      </c>
      <c r="N13" s="61">
        <v>43063</v>
      </c>
      <c r="O13" s="28" t="s">
        <v>59</v>
      </c>
      <c r="Q13" s="29"/>
      <c r="T13" s="17"/>
      <c r="U13" s="17"/>
      <c r="V13" s="17"/>
      <c r="W13" s="19"/>
      <c r="X13" s="17"/>
      <c r="Y13" s="17"/>
      <c r="Z13" s="19"/>
    </row>
    <row r="14" spans="1:26" s="55" customFormat="1" ht="25.2" customHeight="1">
      <c r="A14" s="58">
        <v>2</v>
      </c>
      <c r="B14" s="58">
        <v>2</v>
      </c>
      <c r="C14" s="64" t="s">
        <v>40</v>
      </c>
      <c r="D14" s="60">
        <v>48554</v>
      </c>
      <c r="E14" s="60">
        <v>49917</v>
      </c>
      <c r="F14" s="52">
        <f>(D14-E14)/E14</f>
        <v>-2.7305326842558646E-2</v>
      </c>
      <c r="G14" s="60">
        <v>8438</v>
      </c>
      <c r="H14" s="60">
        <v>129</v>
      </c>
      <c r="I14" s="60">
        <f>G14/H14</f>
        <v>65.410852713178301</v>
      </c>
      <c r="J14" s="60">
        <v>12</v>
      </c>
      <c r="K14" s="60">
        <v>6</v>
      </c>
      <c r="L14" s="60">
        <v>1150234</v>
      </c>
      <c r="M14" s="60">
        <v>207726</v>
      </c>
      <c r="N14" s="53">
        <v>43035</v>
      </c>
      <c r="O14" s="62" t="s">
        <v>41</v>
      </c>
      <c r="Q14" s="63"/>
      <c r="T14" s="56"/>
      <c r="U14" s="56"/>
      <c r="V14" s="56"/>
      <c r="W14" s="57"/>
      <c r="X14" s="56"/>
      <c r="Y14" s="56"/>
      <c r="Z14" s="57"/>
    </row>
    <row r="15" spans="1:26" s="55" customFormat="1" ht="25.2" customHeight="1">
      <c r="A15" s="58">
        <v>3</v>
      </c>
      <c r="B15" s="58" t="s">
        <v>35</v>
      </c>
      <c r="C15" s="64" t="s">
        <v>66</v>
      </c>
      <c r="D15" s="60">
        <v>48164.06</v>
      </c>
      <c r="E15" s="60" t="s">
        <v>31</v>
      </c>
      <c r="F15" s="52" t="s">
        <v>31</v>
      </c>
      <c r="G15" s="60">
        <v>10434</v>
      </c>
      <c r="H15" s="60">
        <v>153</v>
      </c>
      <c r="I15" s="60">
        <f>G15/H15</f>
        <v>68.196078431372555</v>
      </c>
      <c r="J15" s="60" t="s">
        <v>31</v>
      </c>
      <c r="K15" s="60">
        <v>1</v>
      </c>
      <c r="L15" s="60">
        <v>49228.38</v>
      </c>
      <c r="M15" s="60">
        <v>10676</v>
      </c>
      <c r="N15" s="53">
        <v>43070</v>
      </c>
      <c r="O15" s="62" t="s">
        <v>27</v>
      </c>
      <c r="Q15" s="63"/>
      <c r="T15" s="56"/>
      <c r="U15" s="56"/>
      <c r="V15" s="56"/>
      <c r="W15" s="57"/>
      <c r="X15" s="56"/>
      <c r="Y15" s="56"/>
      <c r="Z15" s="57"/>
    </row>
    <row r="16" spans="1:26" s="55" customFormat="1" ht="25.2" customHeight="1">
      <c r="A16" s="58">
        <v>4</v>
      </c>
      <c r="B16" s="58" t="s">
        <v>35</v>
      </c>
      <c r="C16" s="64" t="s">
        <v>71</v>
      </c>
      <c r="D16" s="24">
        <v>12453</v>
      </c>
      <c r="E16" s="51" t="s">
        <v>31</v>
      </c>
      <c r="F16" s="59" t="s">
        <v>31</v>
      </c>
      <c r="G16" s="24">
        <v>2123</v>
      </c>
      <c r="H16" s="60" t="s">
        <v>31</v>
      </c>
      <c r="I16" s="60" t="s">
        <v>31</v>
      </c>
      <c r="J16" s="60">
        <v>10</v>
      </c>
      <c r="K16" s="60">
        <v>1</v>
      </c>
      <c r="L16" s="24">
        <v>12453</v>
      </c>
      <c r="M16" s="24">
        <v>2132</v>
      </c>
      <c r="N16" s="61">
        <v>43070</v>
      </c>
      <c r="O16" s="62" t="s">
        <v>36</v>
      </c>
      <c r="Q16" s="63"/>
      <c r="T16" s="56"/>
      <c r="U16" s="56"/>
      <c r="V16" s="56"/>
      <c r="W16" s="57"/>
      <c r="X16" s="56"/>
      <c r="Y16" s="56"/>
      <c r="Z16" s="57"/>
    </row>
    <row r="17" spans="1:26" s="55" customFormat="1" ht="25.2" customHeight="1">
      <c r="A17" s="58">
        <v>5</v>
      </c>
      <c r="B17" s="58">
        <v>3</v>
      </c>
      <c r="C17" s="64" t="s">
        <v>60</v>
      </c>
      <c r="D17" s="60">
        <v>10628</v>
      </c>
      <c r="E17" s="60">
        <v>22893</v>
      </c>
      <c r="F17" s="59">
        <f>(D17-E17)/E17</f>
        <v>-0.53575328703097014</v>
      </c>
      <c r="G17" s="60">
        <v>2234</v>
      </c>
      <c r="H17" s="60" t="s">
        <v>31</v>
      </c>
      <c r="I17" s="60" t="s">
        <v>31</v>
      </c>
      <c r="J17" s="60">
        <v>14</v>
      </c>
      <c r="K17" s="60">
        <v>2</v>
      </c>
      <c r="L17" s="60">
        <v>36191</v>
      </c>
      <c r="M17" s="60">
        <v>7505</v>
      </c>
      <c r="N17" s="61">
        <v>43063</v>
      </c>
      <c r="O17" s="62" t="s">
        <v>36</v>
      </c>
      <c r="Q17" s="63"/>
      <c r="T17" s="56"/>
      <c r="U17" s="56"/>
      <c r="V17" s="56"/>
      <c r="W17" s="57"/>
      <c r="X17" s="56"/>
      <c r="Y17" s="56"/>
      <c r="Z17" s="57"/>
    </row>
    <row r="18" spans="1:26" ht="25.2" customHeight="1">
      <c r="A18" s="58">
        <v>6</v>
      </c>
      <c r="B18" s="58">
        <v>6</v>
      </c>
      <c r="C18" s="23" t="s">
        <v>56</v>
      </c>
      <c r="D18" s="24">
        <v>9616</v>
      </c>
      <c r="E18" s="24">
        <v>14999</v>
      </c>
      <c r="F18" s="25">
        <f>(D18-E18)/E18</f>
        <v>-0.3588905927061804</v>
      </c>
      <c r="G18" s="24">
        <v>1682</v>
      </c>
      <c r="H18" s="26">
        <v>44</v>
      </c>
      <c r="I18" s="26">
        <f>G18/H18</f>
        <v>38.227272727272727</v>
      </c>
      <c r="J18" s="26">
        <v>11</v>
      </c>
      <c r="K18" s="26">
        <v>2</v>
      </c>
      <c r="L18" s="24">
        <v>30022</v>
      </c>
      <c r="M18" s="24">
        <v>5529</v>
      </c>
      <c r="N18" s="61">
        <v>43063</v>
      </c>
      <c r="O18" s="28" t="s">
        <v>32</v>
      </c>
      <c r="Q18" s="29"/>
      <c r="T18" s="17"/>
      <c r="U18" s="17"/>
      <c r="V18" s="17"/>
      <c r="W18" s="19"/>
      <c r="X18" s="17"/>
      <c r="Y18" s="17"/>
      <c r="Z18" s="19"/>
    </row>
    <row r="19" spans="1:26" s="55" customFormat="1" ht="25.2" customHeight="1">
      <c r="A19" s="58">
        <v>7</v>
      </c>
      <c r="B19" s="58">
        <v>5</v>
      </c>
      <c r="C19" s="64" t="s">
        <v>47</v>
      </c>
      <c r="D19" s="24">
        <v>9417.3799999999992</v>
      </c>
      <c r="E19" s="24">
        <v>15614.13</v>
      </c>
      <c r="F19" s="59">
        <f>(D19-E19)/E19</f>
        <v>-0.39686809319507399</v>
      </c>
      <c r="G19" s="24">
        <v>1544</v>
      </c>
      <c r="H19" s="60">
        <v>30</v>
      </c>
      <c r="I19" s="60">
        <f>G19/H19</f>
        <v>51.466666666666669</v>
      </c>
      <c r="J19" s="60">
        <v>6</v>
      </c>
      <c r="K19" s="60">
        <v>4</v>
      </c>
      <c r="L19" s="24">
        <v>148198</v>
      </c>
      <c r="M19" s="24">
        <v>27530</v>
      </c>
      <c r="N19" s="61">
        <v>43049</v>
      </c>
      <c r="O19" s="62" t="s">
        <v>28</v>
      </c>
      <c r="Q19" s="63"/>
      <c r="T19" s="56"/>
      <c r="U19" s="56"/>
      <c r="V19" s="56"/>
      <c r="W19" s="57"/>
      <c r="X19" s="56"/>
      <c r="Y19" s="56"/>
      <c r="Z19" s="57"/>
    </row>
    <row r="20" spans="1:26" ht="25.2" customHeight="1">
      <c r="A20" s="58">
        <v>8</v>
      </c>
      <c r="B20" s="58">
        <v>4</v>
      </c>
      <c r="C20" s="23" t="s">
        <v>51</v>
      </c>
      <c r="D20" s="60">
        <v>7400.7</v>
      </c>
      <c r="E20" s="60">
        <v>18529.759999999998</v>
      </c>
      <c r="F20" s="25">
        <f>(D20-E20)/E20</f>
        <v>-0.60060464895389898</v>
      </c>
      <c r="G20" s="60">
        <v>1171</v>
      </c>
      <c r="H20" s="26">
        <v>35</v>
      </c>
      <c r="I20" s="26">
        <f>G20/H20</f>
        <v>33.457142857142856</v>
      </c>
      <c r="J20" s="26" t="s">
        <v>31</v>
      </c>
      <c r="K20" s="26">
        <v>3</v>
      </c>
      <c r="L20" s="60">
        <v>108976.87</v>
      </c>
      <c r="M20" s="60">
        <v>19081</v>
      </c>
      <c r="N20" s="53">
        <v>43025</v>
      </c>
      <c r="O20" s="28" t="s">
        <v>33</v>
      </c>
      <c r="Q20" s="29"/>
      <c r="T20" s="17"/>
      <c r="U20" s="17"/>
      <c r="V20" s="17"/>
      <c r="W20" s="19"/>
      <c r="X20" s="17"/>
      <c r="Y20" s="17"/>
      <c r="Z20" s="19"/>
    </row>
    <row r="21" spans="1:26" ht="25.2" customHeight="1">
      <c r="A21" s="58">
        <v>9</v>
      </c>
      <c r="B21" s="58" t="s">
        <v>35</v>
      </c>
      <c r="C21" s="23" t="s">
        <v>67</v>
      </c>
      <c r="D21" s="24">
        <v>6660</v>
      </c>
      <c r="E21" s="51" t="s">
        <v>31</v>
      </c>
      <c r="F21" s="59" t="s">
        <v>31</v>
      </c>
      <c r="G21" s="24">
        <v>1199</v>
      </c>
      <c r="H21" s="26">
        <v>52</v>
      </c>
      <c r="I21" s="26">
        <f>G21/H21</f>
        <v>23.057692307692307</v>
      </c>
      <c r="J21" s="26">
        <v>15</v>
      </c>
      <c r="K21" s="26">
        <v>1</v>
      </c>
      <c r="L21" s="24">
        <v>6660</v>
      </c>
      <c r="M21" s="24">
        <v>1199</v>
      </c>
      <c r="N21" s="27">
        <v>43070</v>
      </c>
      <c r="O21" s="28" t="s">
        <v>32</v>
      </c>
      <c r="Q21" s="29"/>
      <c r="T21" s="17"/>
      <c r="U21" s="17"/>
      <c r="V21" s="17"/>
      <c r="W21" s="19"/>
      <c r="X21" s="17"/>
      <c r="Y21" s="17"/>
      <c r="Z21" s="19"/>
    </row>
    <row r="22" spans="1:26" ht="25.2" customHeight="1">
      <c r="A22" s="58">
        <v>10</v>
      </c>
      <c r="B22" s="58" t="s">
        <v>35</v>
      </c>
      <c r="C22" s="23" t="s">
        <v>72</v>
      </c>
      <c r="D22" s="24">
        <v>5637.7</v>
      </c>
      <c r="E22" s="51" t="s">
        <v>31</v>
      </c>
      <c r="F22" s="59" t="s">
        <v>31</v>
      </c>
      <c r="G22" s="24">
        <v>1042</v>
      </c>
      <c r="H22" s="26">
        <v>12</v>
      </c>
      <c r="I22" s="26">
        <f>G22/H22</f>
        <v>86.833333333333329</v>
      </c>
      <c r="J22" s="26">
        <v>6</v>
      </c>
      <c r="K22" s="26">
        <v>1</v>
      </c>
      <c r="L22" s="24">
        <v>5637.7</v>
      </c>
      <c r="M22" s="24">
        <v>1042</v>
      </c>
      <c r="N22" s="27">
        <v>43070</v>
      </c>
      <c r="O22" s="28" t="s">
        <v>73</v>
      </c>
      <c r="Q22" s="29"/>
      <c r="T22" s="17"/>
      <c r="U22" s="17"/>
      <c r="V22" s="17"/>
      <c r="W22" s="19"/>
      <c r="X22" s="17"/>
      <c r="Y22" s="17"/>
      <c r="Z22" s="19"/>
    </row>
    <row r="23" spans="1:26" ht="25.2" customHeight="1">
      <c r="A23" s="30"/>
      <c r="B23" s="30"/>
      <c r="C23" s="31" t="s">
        <v>30</v>
      </c>
      <c r="D23" s="32">
        <f>SUM(D13:D22)</f>
        <v>212637.84000000003</v>
      </c>
      <c r="E23" s="32">
        <f>SUM(E13:E22)</f>
        <v>236893.89</v>
      </c>
      <c r="F23" s="33">
        <f>(D23-E23)/E23</f>
        <v>-0.10239204565385789</v>
      </c>
      <c r="G23" s="32">
        <f>SUM(G13:G22)</f>
        <v>39173</v>
      </c>
      <c r="H23" s="34"/>
      <c r="I23" s="35"/>
      <c r="J23" s="34"/>
      <c r="K23" s="36"/>
      <c r="L23" s="37"/>
      <c r="M23" s="26"/>
      <c r="N23" s="38"/>
      <c r="O23" s="39"/>
      <c r="Q23" s="29"/>
      <c r="T23" s="17"/>
      <c r="U23" s="17"/>
      <c r="V23" s="17"/>
      <c r="W23" s="19"/>
      <c r="X23" s="17"/>
      <c r="Y23" s="17"/>
      <c r="Z23" s="19"/>
    </row>
    <row r="24" spans="1:26" ht="10.5" customHeight="1">
      <c r="A24" s="40"/>
      <c r="B24" s="40"/>
      <c r="C24" s="41"/>
      <c r="D24" s="42"/>
      <c r="E24" s="42"/>
      <c r="F24" s="42"/>
      <c r="G24" s="43"/>
      <c r="H24" s="44"/>
      <c r="I24" s="45"/>
      <c r="J24" s="44"/>
      <c r="K24" s="46"/>
      <c r="L24" s="42"/>
      <c r="M24" s="43"/>
      <c r="N24" s="47"/>
      <c r="O24" s="48"/>
      <c r="Q24" s="29"/>
      <c r="T24" s="17"/>
      <c r="U24" s="17"/>
      <c r="V24" s="17"/>
      <c r="W24" s="19"/>
      <c r="X24" s="17"/>
      <c r="Y24" s="17"/>
      <c r="Z24" s="19"/>
    </row>
    <row r="25" spans="1:26" ht="25.2" customHeight="1">
      <c r="A25" s="58">
        <v>11</v>
      </c>
      <c r="B25" s="58" t="s">
        <v>35</v>
      </c>
      <c r="C25" s="64" t="s">
        <v>70</v>
      </c>
      <c r="D25" s="60">
        <v>4549</v>
      </c>
      <c r="E25" s="60" t="s">
        <v>31</v>
      </c>
      <c r="F25" s="59" t="s">
        <v>31</v>
      </c>
      <c r="G25" s="60">
        <v>819</v>
      </c>
      <c r="H25" s="60">
        <v>37</v>
      </c>
      <c r="I25" s="60">
        <f>G25/H25</f>
        <v>22.135135135135137</v>
      </c>
      <c r="J25" s="60">
        <v>12</v>
      </c>
      <c r="K25" s="60">
        <v>1</v>
      </c>
      <c r="L25" s="60">
        <v>4549</v>
      </c>
      <c r="M25" s="60">
        <v>819</v>
      </c>
      <c r="N25" s="53">
        <v>43070</v>
      </c>
      <c r="O25" s="62" t="s">
        <v>28</v>
      </c>
      <c r="P25" s="55"/>
      <c r="Q25" s="63"/>
      <c r="R25" s="55"/>
      <c r="S25" s="55"/>
      <c r="T25" s="56"/>
      <c r="U25" s="56"/>
      <c r="V25" s="56"/>
      <c r="W25" s="57"/>
      <c r="X25" s="56"/>
      <c r="Y25" s="56"/>
      <c r="Z25" s="57"/>
    </row>
    <row r="26" spans="1:26" ht="25.2" customHeight="1">
      <c r="A26" s="58">
        <v>12</v>
      </c>
      <c r="B26" s="58">
        <v>8</v>
      </c>
      <c r="C26" s="23" t="s">
        <v>49</v>
      </c>
      <c r="D26" s="24">
        <v>4361.5200000000004</v>
      </c>
      <c r="E26" s="24">
        <v>8491.08</v>
      </c>
      <c r="F26" s="25">
        <f>(D26-E26)/E26</f>
        <v>-0.4863409601605449</v>
      </c>
      <c r="G26" s="24">
        <v>979</v>
      </c>
      <c r="H26" s="26">
        <v>41</v>
      </c>
      <c r="I26" s="26">
        <f>G26/H26</f>
        <v>23.878048780487806</v>
      </c>
      <c r="J26" s="26">
        <v>11</v>
      </c>
      <c r="K26" s="26">
        <v>4</v>
      </c>
      <c r="L26" s="24">
        <v>66061.61</v>
      </c>
      <c r="M26" s="24">
        <v>15063</v>
      </c>
      <c r="N26" s="27">
        <v>43049</v>
      </c>
      <c r="O26" s="28" t="s">
        <v>50</v>
      </c>
      <c r="Q26" s="29"/>
      <c r="T26" s="17"/>
      <c r="U26" s="17"/>
      <c r="V26" s="17"/>
      <c r="W26" s="19"/>
      <c r="X26" s="17"/>
      <c r="Y26" s="17"/>
      <c r="Z26" s="19"/>
    </row>
    <row r="27" spans="1:26" ht="25.2" customHeight="1">
      <c r="A27" s="58">
        <v>13</v>
      </c>
      <c r="B27" s="58">
        <v>7</v>
      </c>
      <c r="C27" s="23" t="s">
        <v>57</v>
      </c>
      <c r="D27" s="60">
        <v>3915.81</v>
      </c>
      <c r="E27" s="60">
        <v>8624.76</v>
      </c>
      <c r="F27" s="25">
        <f>(D27-E27)/E27</f>
        <v>-0.54598040988966656</v>
      </c>
      <c r="G27" s="60">
        <v>667</v>
      </c>
      <c r="H27" s="26">
        <v>17</v>
      </c>
      <c r="I27" s="26">
        <f>G27/H27</f>
        <v>39.235294117647058</v>
      </c>
      <c r="J27" s="26" t="s">
        <v>31</v>
      </c>
      <c r="K27" s="26">
        <v>2</v>
      </c>
      <c r="L27" s="60">
        <v>17308.53</v>
      </c>
      <c r="M27" s="60">
        <v>3255</v>
      </c>
      <c r="N27" s="27">
        <v>43063</v>
      </c>
      <c r="O27" s="28" t="s">
        <v>27</v>
      </c>
      <c r="Q27" s="29"/>
      <c r="T27" s="17"/>
      <c r="U27" s="17"/>
      <c r="V27" s="17"/>
      <c r="W27" s="19"/>
      <c r="X27" s="17"/>
      <c r="Y27" s="17"/>
      <c r="Z27" s="19"/>
    </row>
    <row r="28" spans="1:26" s="55" customFormat="1" ht="25.2" customHeight="1">
      <c r="A28" s="58">
        <v>14</v>
      </c>
      <c r="B28" s="58">
        <v>9</v>
      </c>
      <c r="C28" s="64" t="s">
        <v>38</v>
      </c>
      <c r="D28" s="24">
        <v>3599.85</v>
      </c>
      <c r="E28" s="24">
        <v>7270.28</v>
      </c>
      <c r="F28" s="59">
        <f>(D28-E28)/E28</f>
        <v>-0.50485400837381778</v>
      </c>
      <c r="G28" s="24">
        <v>763</v>
      </c>
      <c r="H28" s="60">
        <v>32</v>
      </c>
      <c r="I28" s="60">
        <f>G28/H28</f>
        <v>23.84375</v>
      </c>
      <c r="J28" s="60" t="s">
        <v>31</v>
      </c>
      <c r="K28" s="60">
        <v>7</v>
      </c>
      <c r="L28" s="24">
        <v>226529.17</v>
      </c>
      <c r="M28" s="24">
        <v>51202</v>
      </c>
      <c r="N28" s="61">
        <v>43028</v>
      </c>
      <c r="O28" s="62" t="s">
        <v>27</v>
      </c>
      <c r="Q28" s="63"/>
      <c r="T28" s="56"/>
      <c r="U28" s="56"/>
      <c r="V28" s="56"/>
      <c r="W28" s="57"/>
      <c r="X28" s="56"/>
      <c r="Y28" s="56"/>
      <c r="Z28" s="57"/>
    </row>
    <row r="29" spans="1:26" ht="25.2" customHeight="1">
      <c r="A29" s="58">
        <v>15</v>
      </c>
      <c r="B29" s="58">
        <v>10</v>
      </c>
      <c r="C29" s="23" t="s">
        <v>45</v>
      </c>
      <c r="D29" s="24">
        <v>3325.51</v>
      </c>
      <c r="E29" s="24">
        <v>6103.31</v>
      </c>
      <c r="F29" s="25">
        <f>(D29-E29)/E29</f>
        <v>-0.45513008515051667</v>
      </c>
      <c r="G29" s="24">
        <v>511</v>
      </c>
      <c r="H29" s="26">
        <v>13</v>
      </c>
      <c r="I29" s="26">
        <f>G29/H29</f>
        <v>39.307692307692307</v>
      </c>
      <c r="J29" s="26">
        <v>4</v>
      </c>
      <c r="K29" s="26">
        <v>5</v>
      </c>
      <c r="L29" s="24">
        <v>173386</v>
      </c>
      <c r="M29" s="24">
        <v>29711</v>
      </c>
      <c r="N29" s="27">
        <v>43042</v>
      </c>
      <c r="O29" s="28" t="s">
        <v>28</v>
      </c>
      <c r="Q29" s="29"/>
      <c r="T29" s="17"/>
      <c r="U29" s="17"/>
      <c r="V29" s="17"/>
      <c r="W29" s="19"/>
      <c r="X29" s="17"/>
      <c r="Y29" s="17"/>
      <c r="Z29" s="19"/>
    </row>
    <row r="30" spans="1:26" ht="25.2" customHeight="1">
      <c r="A30" s="58">
        <v>16</v>
      </c>
      <c r="B30" s="58">
        <v>13</v>
      </c>
      <c r="C30" s="23" t="s">
        <v>48</v>
      </c>
      <c r="D30" s="24">
        <v>2580</v>
      </c>
      <c r="E30" s="24">
        <v>4049</v>
      </c>
      <c r="F30" s="25">
        <f>(D30-E30)/E30</f>
        <v>-0.36280563102000496</v>
      </c>
      <c r="G30" s="24">
        <v>374</v>
      </c>
      <c r="H30" s="26" t="s">
        <v>31</v>
      </c>
      <c r="I30" s="26" t="s">
        <v>31</v>
      </c>
      <c r="J30" s="26">
        <v>3</v>
      </c>
      <c r="K30" s="26">
        <v>4</v>
      </c>
      <c r="L30" s="24">
        <v>38373</v>
      </c>
      <c r="M30" s="24">
        <v>6732</v>
      </c>
      <c r="N30" s="61">
        <v>43049</v>
      </c>
      <c r="O30" s="28" t="s">
        <v>36</v>
      </c>
      <c r="Q30" s="29"/>
      <c r="T30" s="17"/>
      <c r="U30" s="17"/>
      <c r="V30" s="17"/>
      <c r="W30" s="19"/>
      <c r="X30" s="17"/>
      <c r="Y30" s="17"/>
      <c r="Z30" s="19"/>
    </row>
    <row r="31" spans="1:26" ht="25.2" customHeight="1">
      <c r="A31" s="58">
        <v>17</v>
      </c>
      <c r="B31" s="58">
        <v>11</v>
      </c>
      <c r="C31" s="23" t="s">
        <v>39</v>
      </c>
      <c r="D31" s="24">
        <v>1790</v>
      </c>
      <c r="E31" s="24">
        <v>5151</v>
      </c>
      <c r="F31" s="25">
        <f>(D31-E31)/E31</f>
        <v>-0.652494661230829</v>
      </c>
      <c r="G31" s="24">
        <v>380</v>
      </c>
      <c r="H31" s="26" t="s">
        <v>31</v>
      </c>
      <c r="I31" s="26" t="s">
        <v>31</v>
      </c>
      <c r="J31" s="26">
        <v>6</v>
      </c>
      <c r="K31" s="26">
        <v>6</v>
      </c>
      <c r="L31" s="24">
        <v>131396</v>
      </c>
      <c r="M31" s="24">
        <v>28490</v>
      </c>
      <c r="N31" s="61">
        <v>43035</v>
      </c>
      <c r="O31" s="28" t="s">
        <v>36</v>
      </c>
      <c r="Q31" s="29"/>
      <c r="T31" s="17"/>
      <c r="U31" s="17"/>
      <c r="V31" s="17"/>
      <c r="W31" s="19"/>
      <c r="X31" s="17"/>
      <c r="Y31" s="17"/>
      <c r="Z31" s="19"/>
    </row>
    <row r="32" spans="1:26" s="55" customFormat="1" ht="25.05" customHeight="1">
      <c r="A32" s="58">
        <v>18</v>
      </c>
      <c r="B32" s="58">
        <v>14</v>
      </c>
      <c r="C32" s="64" t="s">
        <v>43</v>
      </c>
      <c r="D32" s="24">
        <v>1463.58</v>
      </c>
      <c r="E32" s="24">
        <v>2964.17</v>
      </c>
      <c r="F32" s="59">
        <f>(D32-E32)/E32</f>
        <v>-0.50624289430093417</v>
      </c>
      <c r="G32" s="24">
        <v>238</v>
      </c>
      <c r="H32" s="60">
        <v>6</v>
      </c>
      <c r="I32" s="60">
        <f>G32/H32</f>
        <v>39.666666666666664</v>
      </c>
      <c r="J32" s="60" t="s">
        <v>31</v>
      </c>
      <c r="K32" s="60">
        <v>6</v>
      </c>
      <c r="L32" s="24">
        <v>98111.59</v>
      </c>
      <c r="M32" s="24">
        <v>18251</v>
      </c>
      <c r="N32" s="61">
        <v>43035</v>
      </c>
      <c r="O32" s="62" t="s">
        <v>27</v>
      </c>
      <c r="Q32" s="63"/>
      <c r="T32" s="56"/>
      <c r="U32" s="56"/>
      <c r="V32" s="56"/>
      <c r="W32" s="57"/>
      <c r="X32" s="56"/>
      <c r="Y32" s="56"/>
      <c r="Z32" s="57"/>
    </row>
    <row r="33" spans="1:30" customFormat="1" ht="25.05" customHeight="1">
      <c r="A33" s="58">
        <v>19</v>
      </c>
      <c r="B33" s="58">
        <v>12</v>
      </c>
      <c r="C33" s="64" t="s">
        <v>52</v>
      </c>
      <c r="D33" s="60">
        <v>1399.56</v>
      </c>
      <c r="E33" s="60">
        <v>4210.66</v>
      </c>
      <c r="F33" s="59">
        <f>(D33-E33)/E33</f>
        <v>-0.66761505322206016</v>
      </c>
      <c r="G33" s="60">
        <v>275</v>
      </c>
      <c r="H33" s="60">
        <v>10</v>
      </c>
      <c r="I33" s="60">
        <f>G33/H33</f>
        <v>27.5</v>
      </c>
      <c r="J33" s="60" t="s">
        <v>31</v>
      </c>
      <c r="K33" s="60">
        <v>3</v>
      </c>
      <c r="L33" s="60">
        <v>22931.08</v>
      </c>
      <c r="M33" s="60">
        <v>4995</v>
      </c>
      <c r="N33" s="53">
        <v>43025</v>
      </c>
      <c r="O33" s="62" t="s">
        <v>27</v>
      </c>
      <c r="P33" s="55"/>
      <c r="Q33" s="63"/>
      <c r="R33" s="55"/>
      <c r="S33" s="55"/>
      <c r="T33" s="56"/>
      <c r="U33" s="56"/>
      <c r="V33" s="56"/>
      <c r="W33" s="57"/>
      <c r="X33" s="56"/>
      <c r="Y33" s="56"/>
      <c r="Z33" s="57"/>
      <c r="AA33" s="55"/>
      <c r="AB33" s="55"/>
      <c r="AC33" s="55"/>
      <c r="AD33" s="55"/>
    </row>
    <row r="34" spans="1:30" customFormat="1" ht="25.05" customHeight="1">
      <c r="A34" s="58">
        <v>20</v>
      </c>
      <c r="B34" s="58" t="s">
        <v>35</v>
      </c>
      <c r="C34" s="64" t="s">
        <v>68</v>
      </c>
      <c r="D34" s="60">
        <v>998.6</v>
      </c>
      <c r="E34" s="60" t="s">
        <v>31</v>
      </c>
      <c r="F34" s="52" t="s">
        <v>31</v>
      </c>
      <c r="G34" s="60">
        <v>275</v>
      </c>
      <c r="H34" s="60">
        <v>13</v>
      </c>
      <c r="I34" s="60">
        <f>G34/H34</f>
        <v>21.153846153846153</v>
      </c>
      <c r="J34" s="60">
        <v>5</v>
      </c>
      <c r="K34" s="60">
        <v>1</v>
      </c>
      <c r="L34" s="60">
        <v>998.6</v>
      </c>
      <c r="M34" s="60">
        <v>275</v>
      </c>
      <c r="N34" s="53">
        <v>43070</v>
      </c>
      <c r="O34" s="62" t="s">
        <v>69</v>
      </c>
      <c r="P34" s="55"/>
      <c r="Q34" s="63"/>
      <c r="R34" s="55"/>
      <c r="S34" s="55"/>
      <c r="T34" s="56"/>
      <c r="U34" s="56"/>
      <c r="V34" s="56"/>
      <c r="W34" s="57"/>
      <c r="X34" s="56"/>
      <c r="Y34" s="56"/>
      <c r="Z34" s="57"/>
      <c r="AA34" s="55"/>
      <c r="AB34" s="55"/>
      <c r="AC34" s="55"/>
      <c r="AD34" s="55"/>
    </row>
    <row r="35" spans="1:30" s="54" customFormat="1" ht="25.2" customHeight="1">
      <c r="A35" s="58">
        <v>21</v>
      </c>
      <c r="B35" s="58">
        <v>15</v>
      </c>
      <c r="C35" s="64" t="s">
        <v>46</v>
      </c>
      <c r="D35" s="24">
        <v>726.6</v>
      </c>
      <c r="E35" s="24">
        <v>2014.42</v>
      </c>
      <c r="F35" s="59">
        <f>(D35-E35)/E35</f>
        <v>-0.63930064236852302</v>
      </c>
      <c r="G35" s="24">
        <v>123</v>
      </c>
      <c r="H35" s="60">
        <v>5</v>
      </c>
      <c r="I35" s="60">
        <f>G35/H35</f>
        <v>24.6</v>
      </c>
      <c r="J35" s="60" t="s">
        <v>31</v>
      </c>
      <c r="K35" s="60">
        <v>5</v>
      </c>
      <c r="L35" s="24">
        <v>67555.149999999994</v>
      </c>
      <c r="M35" s="24">
        <v>12714</v>
      </c>
      <c r="N35" s="61">
        <v>43042</v>
      </c>
      <c r="O35" s="62" t="s">
        <v>27</v>
      </c>
      <c r="P35" s="55"/>
      <c r="Q35" s="63"/>
      <c r="R35" s="55"/>
      <c r="S35" s="55"/>
      <c r="T35" s="56"/>
      <c r="U35" s="56"/>
      <c r="V35" s="56"/>
      <c r="W35" s="57"/>
      <c r="X35" s="56"/>
      <c r="Y35" s="56"/>
      <c r="Z35" s="57"/>
      <c r="AA35" s="55"/>
      <c r="AB35" s="55"/>
      <c r="AC35" s="55"/>
      <c r="AD35" s="55"/>
    </row>
    <row r="36" spans="1:30" s="55" customFormat="1" ht="25.2" customHeight="1">
      <c r="A36" s="58">
        <v>22</v>
      </c>
      <c r="B36" s="58">
        <v>17</v>
      </c>
      <c r="C36" s="64" t="s">
        <v>61</v>
      </c>
      <c r="D36" s="24">
        <v>539</v>
      </c>
      <c r="E36" s="24">
        <v>1960</v>
      </c>
      <c r="F36" s="59">
        <f>(D36-E36)/E36</f>
        <v>-0.72499999999999998</v>
      </c>
      <c r="G36" s="24">
        <v>137</v>
      </c>
      <c r="H36" s="60" t="s">
        <v>31</v>
      </c>
      <c r="I36" s="60" t="s">
        <v>31</v>
      </c>
      <c r="J36" s="60">
        <v>7</v>
      </c>
      <c r="K36" s="60">
        <v>2</v>
      </c>
      <c r="L36" s="24">
        <v>3286</v>
      </c>
      <c r="M36" s="24">
        <v>699</v>
      </c>
      <c r="N36" s="61">
        <v>43063</v>
      </c>
      <c r="O36" s="62" t="s">
        <v>36</v>
      </c>
      <c r="Q36" s="63"/>
      <c r="T36" s="56"/>
      <c r="U36" s="56"/>
      <c r="V36" s="56"/>
      <c r="W36" s="57"/>
      <c r="X36" s="56"/>
      <c r="Y36" s="56"/>
      <c r="Z36" s="57"/>
    </row>
    <row r="37" spans="1:30" ht="25.2" customHeight="1">
      <c r="A37" s="58">
        <v>23</v>
      </c>
      <c r="B37" s="58">
        <v>20</v>
      </c>
      <c r="C37" s="23" t="s">
        <v>42</v>
      </c>
      <c r="D37" s="24">
        <v>479.94</v>
      </c>
      <c r="E37" s="24">
        <v>476.7</v>
      </c>
      <c r="F37" s="59">
        <f>(D37-E37)/E37</f>
        <v>6.7967275015733356E-3</v>
      </c>
      <c r="G37" s="24">
        <v>76</v>
      </c>
      <c r="H37" s="26">
        <v>3</v>
      </c>
      <c r="I37" s="26">
        <f>G37/H37</f>
        <v>25.333333333333332</v>
      </c>
      <c r="J37" s="26">
        <v>2</v>
      </c>
      <c r="K37" s="26" t="s">
        <v>31</v>
      </c>
      <c r="L37" s="24">
        <v>95727.57</v>
      </c>
      <c r="M37" s="24">
        <v>17036</v>
      </c>
      <c r="N37" s="27">
        <v>43035</v>
      </c>
      <c r="O37" s="28" t="s">
        <v>27</v>
      </c>
      <c r="Q37" s="29"/>
      <c r="T37" s="17"/>
      <c r="U37" s="17"/>
      <c r="V37" s="17"/>
      <c r="W37" s="19"/>
      <c r="X37" s="17"/>
      <c r="Y37" s="17"/>
      <c r="Z37" s="19"/>
    </row>
    <row r="38" spans="1:30" ht="25.2" customHeight="1">
      <c r="A38" s="58">
        <v>24</v>
      </c>
      <c r="B38" s="58">
        <v>18</v>
      </c>
      <c r="C38" s="23" t="s">
        <v>53</v>
      </c>
      <c r="D38" s="24">
        <v>245</v>
      </c>
      <c r="E38" s="24">
        <v>1613</v>
      </c>
      <c r="F38" s="59">
        <f>(D38-E38)/E38</f>
        <v>-0.84810911345319284</v>
      </c>
      <c r="G38" s="24">
        <v>39</v>
      </c>
      <c r="H38" s="26" t="s">
        <v>31</v>
      </c>
      <c r="I38" s="26" t="s">
        <v>31</v>
      </c>
      <c r="J38" s="26">
        <v>4</v>
      </c>
      <c r="K38" s="26">
        <v>3</v>
      </c>
      <c r="L38" s="24">
        <v>13788</v>
      </c>
      <c r="M38" s="24">
        <v>2610</v>
      </c>
      <c r="N38" s="53">
        <v>43025</v>
      </c>
      <c r="O38" s="28" t="s">
        <v>36</v>
      </c>
      <c r="Q38" s="29"/>
      <c r="T38" s="17"/>
      <c r="U38" s="17"/>
      <c r="V38" s="17"/>
      <c r="W38" s="19"/>
      <c r="X38" s="17"/>
      <c r="Y38" s="17"/>
      <c r="Z38" s="19"/>
    </row>
    <row r="39" spans="1:30" s="55" customFormat="1" ht="25.2" customHeight="1">
      <c r="A39" s="58">
        <v>25</v>
      </c>
      <c r="B39" s="58">
        <v>19</v>
      </c>
      <c r="C39" s="64" t="s">
        <v>44</v>
      </c>
      <c r="D39" s="24">
        <v>232</v>
      </c>
      <c r="E39" s="24">
        <v>479</v>
      </c>
      <c r="F39" s="59">
        <f>(D39-E39)/E39</f>
        <v>-0.51565762004175364</v>
      </c>
      <c r="G39" s="24">
        <v>37</v>
      </c>
      <c r="H39" s="60">
        <v>2</v>
      </c>
      <c r="I39" s="60">
        <f>G39/H39</f>
        <v>18.5</v>
      </c>
      <c r="J39" s="60">
        <v>1</v>
      </c>
      <c r="K39" s="60">
        <v>6</v>
      </c>
      <c r="L39" s="24">
        <v>34515</v>
      </c>
      <c r="M39" s="24">
        <v>6667</v>
      </c>
      <c r="N39" s="61">
        <v>43035</v>
      </c>
      <c r="O39" s="62" t="s">
        <v>32</v>
      </c>
      <c r="Q39" s="63"/>
      <c r="T39" s="56"/>
      <c r="U39" s="56"/>
      <c r="V39" s="56"/>
      <c r="W39" s="57"/>
      <c r="X39" s="56"/>
      <c r="Y39" s="56"/>
      <c r="Z39" s="57"/>
    </row>
    <row r="40" spans="1:30" ht="25.2" customHeight="1">
      <c r="A40" s="30"/>
      <c r="B40" s="30"/>
      <c r="C40" s="31" t="s">
        <v>74</v>
      </c>
      <c r="D40" s="32">
        <f>SUM(D23:D39)</f>
        <v>242843.81000000003</v>
      </c>
      <c r="E40" s="32">
        <f>SUM(E23:E39)</f>
        <v>290301.26999999996</v>
      </c>
      <c r="F40" s="33">
        <f t="shared" ref="F40" si="0">(D40-E40)/E40</f>
        <v>-0.16347658417064431</v>
      </c>
      <c r="G40" s="32">
        <f>SUM(G23:G39)</f>
        <v>44866</v>
      </c>
      <c r="H40" s="34"/>
      <c r="I40" s="35"/>
      <c r="J40" s="34"/>
      <c r="K40" s="36"/>
      <c r="L40" s="37"/>
      <c r="M40" s="49"/>
      <c r="N40" s="38"/>
      <c r="O40" s="50"/>
      <c r="R40" s="17"/>
      <c r="S40" s="17"/>
      <c r="T40" s="17"/>
      <c r="U40" s="19"/>
      <c r="V40" s="17"/>
      <c r="W40" s="17"/>
      <c r="X40" s="19"/>
    </row>
    <row r="42" spans="1:30">
      <c r="B42" s="29"/>
      <c r="K42" s="1" t="s">
        <v>37</v>
      </c>
    </row>
    <row r="65" spans="1:26" ht="25.2" customHeight="1">
      <c r="A65" s="30"/>
      <c r="B65" s="30"/>
      <c r="C65" s="31" t="s">
        <v>34</v>
      </c>
      <c r="D65" s="32">
        <f>SUM(D13:D39)</f>
        <v>455481.65</v>
      </c>
      <c r="E65" s="32">
        <f>SUM(E13:E39)</f>
        <v>527195.15999999992</v>
      </c>
      <c r="F65" s="33">
        <f>(D65-E65)/E65</f>
        <v>-0.13602839221816812</v>
      </c>
      <c r="G65" s="32">
        <f>SUM(G13:G39)</f>
        <v>84039</v>
      </c>
      <c r="H65" s="34"/>
      <c r="I65" s="35"/>
      <c r="J65" s="34"/>
      <c r="K65" s="36"/>
      <c r="L65" s="37"/>
      <c r="M65" s="26"/>
      <c r="N65" s="38"/>
      <c r="O65" s="39"/>
      <c r="Q65" s="29"/>
      <c r="T65" s="17"/>
      <c r="U65" s="17"/>
      <c r="V65" s="17"/>
      <c r="W65" s="19"/>
      <c r="X65" s="17"/>
      <c r="Y65" s="17"/>
      <c r="Z65" s="19"/>
    </row>
    <row r="66" spans="1:26" ht="11.25" customHeight="1">
      <c r="A66" s="40"/>
      <c r="B66" s="40"/>
      <c r="C66" s="41"/>
      <c r="D66" s="42"/>
      <c r="E66" s="42"/>
      <c r="F66" s="42"/>
      <c r="G66" s="43"/>
      <c r="H66" s="44"/>
      <c r="I66" s="45"/>
      <c r="J66" s="44"/>
      <c r="K66" s="46"/>
      <c r="L66" s="42"/>
      <c r="M66" s="43"/>
      <c r="N66" s="47"/>
      <c r="O66" s="48"/>
      <c r="Q66" s="29"/>
      <c r="T66" s="17"/>
      <c r="U66" s="17"/>
      <c r="V66" s="17"/>
      <c r="W66" s="19"/>
      <c r="X66" s="17"/>
      <c r="Y66" s="17"/>
      <c r="Z66" s="19"/>
    </row>
    <row r="70" spans="1:26" ht="12" customHeight="1">
      <c r="T70" s="17"/>
      <c r="U70" s="17"/>
      <c r="V70" s="17"/>
      <c r="W70" s="19"/>
      <c r="X70" s="17"/>
      <c r="Y70" s="17"/>
      <c r="Z70" s="19"/>
    </row>
  </sheetData>
  <sortState ref="A13:AD39">
    <sortCondition descending="1" ref="D13:D39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2017-12-04T14:32:22Z</dcterms:modified>
</cp:coreProperties>
</file>