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egužė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Sheet1!$A$4:$O$43</definedName>
  </definedNames>
  <calcPr calcId="171027" concurrentCalc="0"/>
</workbook>
</file>

<file path=xl/calcChain.xml><?xml version="1.0" encoding="utf-8"?>
<calcChain xmlns="http://schemas.openxmlformats.org/spreadsheetml/2006/main">
  <c r="G44" i="1" l="1"/>
  <c r="E44" i="1"/>
  <c r="D44" i="1"/>
  <c r="G34" i="1"/>
  <c r="E34" i="1"/>
  <c r="D34" i="1"/>
  <c r="G22" i="1"/>
  <c r="E22" i="1"/>
  <c r="D22" i="1"/>
  <c r="I16" i="1"/>
  <c r="I32" i="1"/>
  <c r="I38" i="1"/>
  <c r="I31" i="1"/>
  <c r="I37" i="1"/>
  <c r="I43" i="1"/>
  <c r="I42" i="1"/>
  <c r="I41" i="1"/>
  <c r="I30" i="1"/>
  <c r="I27" i="1"/>
  <c r="F20" i="1"/>
  <c r="F13" i="1"/>
  <c r="I29" i="1"/>
  <c r="F24" i="1"/>
  <c r="I25" i="1"/>
  <c r="I14" i="1"/>
  <c r="I12" i="1"/>
  <c r="F19" i="1"/>
  <c r="F17" i="1"/>
  <c r="F15" i="1"/>
  <c r="I24" i="1"/>
  <c r="I20" i="1"/>
  <c r="I13" i="1"/>
  <c r="F26" i="1"/>
  <c r="I17" i="1"/>
  <c r="I19" i="1"/>
  <c r="I15" i="1"/>
  <c r="F21" i="1"/>
  <c r="I21" i="1"/>
  <c r="F33" i="1"/>
  <c r="F18" i="1"/>
  <c r="I33" i="1"/>
  <c r="I18" i="1"/>
  <c r="I28" i="1"/>
  <c r="F28" i="1"/>
  <c r="F39" i="1"/>
  <c r="F40" i="1"/>
  <c r="F36" i="1"/>
  <c r="I40" i="1"/>
  <c r="I36" i="1"/>
  <c r="I39" i="1"/>
  <c r="F22" i="1"/>
  <c r="F34" i="1"/>
  <c r="F44" i="1"/>
</calcChain>
</file>

<file path=xl/sharedStrings.xml><?xml version="1.0" encoding="utf-8"?>
<sst xmlns="http://schemas.openxmlformats.org/spreadsheetml/2006/main" count="158" uniqueCount="78">
  <si>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</si>
  <si>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</si>
  <si>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</si>
  <si>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</si>
  <si>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</si>
  <si>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</si>
  <si>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</si>
  <si>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</si>
  <si>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</si>
  <si>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</si>
  <si>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</si>
  <si>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</si>
  <si>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</si>
  <si>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</si>
  <si>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</si>
  <si>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</si>
  <si>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</si>
  <si>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</si>
  <si>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</si>
  <si>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</si>
  <si>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</si>
  <si>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</si>
  <si>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</si>
  <si>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</si>
  <si>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</si>
  <si>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</si>
  <si>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</si>
  <si>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</si>
  <si>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</si>
  <si>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</si>
  <si>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</si>
  <si>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</si>
  <si>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</si>
  <si>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</si>
  <si>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</si>
  <si>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</si>
  <si>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</si>
  <si>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</si>
  <si>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Emilija iš Laisvės alėjos</t>
  </si>
  <si>
    <t>Liūtas (Lion)</t>
  </si>
  <si>
    <t>Traukinių žymėjimas 2 (T2 Trainspotting)</t>
  </si>
  <si>
    <t>Smurfai: pamirštas kaimelis (Smurfs 3 Lost Village)</t>
  </si>
  <si>
    <t>Ponas Kūdikis (Boss Baby)</t>
  </si>
  <si>
    <t>Greiti ir įsiutę 8 
(The Fate of the Furious)</t>
  </si>
  <si>
    <t>Clear Digital World</t>
  </si>
  <si>
    <t>Galaktikos sergėtojai. II dalis (Guardians of The Galaxy. Vol 2)</t>
  </si>
  <si>
    <t>Virtuvė 2. Finalas (Kuxnia 2. Posledniaja bitva)</t>
  </si>
  <si>
    <t>Garsų pasaulio įrašai</t>
  </si>
  <si>
    <t>P</t>
  </si>
  <si>
    <t>Preview</t>
  </si>
  <si>
    <t>Svetimas: Covenant (Alien: Covenant)</t>
  </si>
  <si>
    <t>Karalius Artūras: Kalavijo legenda(King Arthur: Legend of Sword)</t>
  </si>
  <si>
    <t>Svajoklis Budis (Rock Dog)</t>
  </si>
  <si>
    <t>Ratas (Circle)</t>
  </si>
  <si>
    <t>May 19-25</t>
  </si>
  <si>
    <t>Gegužės 19-25</t>
  </si>
  <si>
    <t>Man esi viskas (Everything, Everything)</t>
  </si>
  <si>
    <t>Bernvakaris Australijoje 2 (Few less men)</t>
  </si>
  <si>
    <t>Best Film</t>
  </si>
  <si>
    <t>Karibų piratai: Salazaro kerštas (Pirates of The Caribbean: Salazar's Revenge)</t>
  </si>
  <si>
    <t>May 26 - July 1 Lithuanian top</t>
  </si>
  <si>
    <t>Gegužės 26 - Birželio 1 d. Lietuvos kino teatruose rodytų filmų topas</t>
  </si>
  <si>
    <t>May 26 -July 1</t>
  </si>
  <si>
    <t>Gegužės 26-Birželio 1</t>
  </si>
  <si>
    <t>Stebuklų šalis: Urfino Džiuso ir mergaitės Elės nuotykiai (Urfin and His Wooden Soldiers )</t>
  </si>
  <si>
    <t>Mamos norų sąrašas (Mum's List)</t>
  </si>
  <si>
    <t xml:space="preserve">Mano mama ir mūsų kūdikiai (Telle mere, telle fille) </t>
  </si>
  <si>
    <t>Nuostabioji moteris (Wonder Women)</t>
  </si>
  <si>
    <t>Šuns tikslas (Dog's Purpose)</t>
  </si>
  <si>
    <t>Auksas (Gold)</t>
  </si>
  <si>
    <t>Lego Betmenas. Filmas (Lego Batman Movie)</t>
  </si>
  <si>
    <t>Kubo ir stebuklingas kardas (Kubo and the Two Strings)</t>
  </si>
  <si>
    <t>Dainuok (Sing)</t>
  </si>
  <si>
    <t>Troliai (Trolls)</t>
  </si>
  <si>
    <t>Ledynmetis: susidūrimas (Ice Age: Collision Course)</t>
  </si>
  <si>
    <t>Elfai (Pixies)</t>
  </si>
  <si>
    <t>Mėnesiena (Moonlight)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</si>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</sst>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8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1" fontId="6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zoomScale="80" zoomScaleNormal="80" workbookViewId="0">
      <selection activeCell="R40" sqref="R40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10.33203125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U1" s="52"/>
    </row>
    <row r="2" spans="1:30" ht="19.5" customHeight="1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U2" s="52"/>
    </row>
    <row r="3" spans="1:30" ht="15" thickBot="1"/>
    <row r="4" spans="1:30" ht="15" customHeight="1">
      <c r="A4" s="76"/>
      <c r="B4" s="76"/>
      <c r="C4" s="72" t="s">
        <v>0</v>
      </c>
      <c r="D4" s="1"/>
      <c r="E4" s="1"/>
      <c r="F4" s="72" t="s">
        <v>3</v>
      </c>
      <c r="G4" s="1"/>
      <c r="H4" s="72" t="s">
        <v>5</v>
      </c>
      <c r="I4" s="72" t="s">
        <v>6</v>
      </c>
      <c r="J4" s="72" t="s">
        <v>7</v>
      </c>
      <c r="K4" s="72" t="s">
        <v>8</v>
      </c>
      <c r="L4" s="72" t="s">
        <v>10</v>
      </c>
      <c r="M4" s="72" t="s">
        <v>9</v>
      </c>
      <c r="N4" s="72" t="s">
        <v>11</v>
      </c>
      <c r="O4" s="72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7"/>
      <c r="B5" s="77"/>
      <c r="C5" s="73"/>
      <c r="D5" s="2" t="s">
        <v>62</v>
      </c>
      <c r="E5" s="2" t="s">
        <v>54</v>
      </c>
      <c r="F5" s="73"/>
      <c r="G5" s="2" t="s">
        <v>62</v>
      </c>
      <c r="H5" s="73"/>
      <c r="I5" s="73"/>
      <c r="J5" s="73"/>
      <c r="K5" s="73"/>
      <c r="L5" s="73"/>
      <c r="M5" s="73"/>
      <c r="N5" s="73"/>
      <c r="O5" s="73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7"/>
      <c r="B6" s="77"/>
      <c r="C6" s="73"/>
      <c r="D6" s="2" t="s">
        <v>1</v>
      </c>
      <c r="E6" s="2" t="s">
        <v>1</v>
      </c>
      <c r="F6" s="73"/>
      <c r="G6" s="2" t="s">
        <v>4</v>
      </c>
      <c r="H6" s="73"/>
      <c r="I6" s="73"/>
      <c r="J6" s="73"/>
      <c r="K6" s="73"/>
      <c r="L6" s="73"/>
      <c r="M6" s="73"/>
      <c r="N6" s="73"/>
      <c r="O6" s="73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8"/>
      <c r="B7" s="78"/>
      <c r="C7" s="74"/>
      <c r="D7" s="3" t="s">
        <v>2</v>
      </c>
      <c r="E7" s="3" t="s">
        <v>2</v>
      </c>
      <c r="F7" s="74"/>
      <c r="G7" s="4"/>
      <c r="H7" s="74"/>
      <c r="I7" s="74"/>
      <c r="J7" s="74"/>
      <c r="K7" s="74"/>
      <c r="L7" s="74"/>
      <c r="M7" s="74"/>
      <c r="N7" s="74"/>
      <c r="O7" s="74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6"/>
      <c r="B8" s="76"/>
      <c r="C8" s="72" t="s">
        <v>13</v>
      </c>
      <c r="D8" s="1"/>
      <c r="E8" s="1"/>
      <c r="F8" s="72" t="s">
        <v>15</v>
      </c>
      <c r="G8" s="1"/>
      <c r="H8" s="1" t="s">
        <v>18</v>
      </c>
      <c r="I8" s="72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72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7"/>
      <c r="B9" s="77"/>
      <c r="C9" s="73"/>
      <c r="D9" s="2" t="s">
        <v>63</v>
      </c>
      <c r="E9" s="2" t="s">
        <v>55</v>
      </c>
      <c r="F9" s="73"/>
      <c r="G9" s="2" t="s">
        <v>63</v>
      </c>
      <c r="H9" s="2" t="s">
        <v>17</v>
      </c>
      <c r="I9" s="73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3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7"/>
      <c r="B10" s="77"/>
      <c r="C10" s="73"/>
      <c r="D10" s="2" t="s">
        <v>14</v>
      </c>
      <c r="E10" s="2" t="s">
        <v>14</v>
      </c>
      <c r="F10" s="73"/>
      <c r="G10" s="2" t="s">
        <v>16</v>
      </c>
      <c r="H10" s="5"/>
      <c r="I10" s="73"/>
      <c r="J10" s="5"/>
      <c r="K10" s="5"/>
      <c r="L10" s="2" t="s">
        <v>2</v>
      </c>
      <c r="M10" s="2" t="s">
        <v>17</v>
      </c>
      <c r="N10" s="5"/>
      <c r="O10" s="73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8"/>
      <c r="B11" s="78"/>
      <c r="C11" s="74"/>
      <c r="D11" s="35" t="s">
        <v>2</v>
      </c>
      <c r="E11" s="3" t="s">
        <v>2</v>
      </c>
      <c r="F11" s="74"/>
      <c r="G11" s="3" t="s">
        <v>17</v>
      </c>
      <c r="H11" s="4"/>
      <c r="I11" s="74"/>
      <c r="J11" s="4"/>
      <c r="K11" s="4"/>
      <c r="L11" s="4"/>
      <c r="M11" s="6"/>
      <c r="N11" s="4"/>
      <c r="O11" s="74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4" customFormat="1" ht="25.05" customHeight="1">
      <c r="A12" s="62">
        <v>1</v>
      </c>
      <c r="B12" s="70" t="s">
        <v>37</v>
      </c>
      <c r="C12" s="60" t="s">
        <v>59</v>
      </c>
      <c r="D12" s="58">
        <v>222666.83</v>
      </c>
      <c r="E12" s="58" t="s">
        <v>31</v>
      </c>
      <c r="F12" s="44" t="s">
        <v>31</v>
      </c>
      <c r="G12" s="58">
        <v>38551</v>
      </c>
      <c r="H12" s="38">
        <v>534</v>
      </c>
      <c r="I12" s="38">
        <f>G12/H12</f>
        <v>72.192883895131089</v>
      </c>
      <c r="J12" s="38">
        <v>28</v>
      </c>
      <c r="K12" s="38">
        <v>1</v>
      </c>
      <c r="L12" s="58">
        <v>235771.58</v>
      </c>
      <c r="M12" s="58">
        <v>40587</v>
      </c>
      <c r="N12" s="42">
        <v>42881</v>
      </c>
      <c r="O12" s="45" t="s">
        <v>29</v>
      </c>
      <c r="P12" s="65"/>
      <c r="Q12" s="59"/>
      <c r="R12" s="65"/>
      <c r="S12" s="65"/>
      <c r="T12" s="66"/>
      <c r="U12" s="66"/>
      <c r="V12" s="66"/>
      <c r="W12" s="67"/>
      <c r="X12" s="66"/>
      <c r="Y12" s="66"/>
      <c r="Z12" s="67"/>
      <c r="AA12" s="65"/>
      <c r="AB12" s="65"/>
      <c r="AC12" s="65"/>
      <c r="AD12" s="65"/>
    </row>
    <row r="13" spans="1:30" s="65" customFormat="1" ht="25.05" customHeight="1">
      <c r="A13" s="62">
        <v>2</v>
      </c>
      <c r="B13" s="71">
        <v>1</v>
      </c>
      <c r="C13" s="60" t="s">
        <v>56</v>
      </c>
      <c r="D13" s="58">
        <v>22305.599999999999</v>
      </c>
      <c r="E13" s="58">
        <v>27408.81</v>
      </c>
      <c r="F13" s="44">
        <f>(D13-E13)/E13</f>
        <v>-0.18618867437148867</v>
      </c>
      <c r="G13" s="58">
        <v>4491</v>
      </c>
      <c r="H13" s="38">
        <v>202</v>
      </c>
      <c r="I13" s="38">
        <f>G13/H13</f>
        <v>22.232673267326732</v>
      </c>
      <c r="J13" s="38">
        <v>10</v>
      </c>
      <c r="K13" s="38">
        <v>2</v>
      </c>
      <c r="L13" s="58">
        <v>52374.11</v>
      </c>
      <c r="M13" s="58">
        <v>10525</v>
      </c>
      <c r="N13" s="42">
        <v>42874</v>
      </c>
      <c r="O13" s="45" t="s">
        <v>32</v>
      </c>
      <c r="Q13" s="59"/>
      <c r="T13" s="66"/>
      <c r="U13" s="66"/>
      <c r="V13" s="66"/>
      <c r="W13" s="67"/>
      <c r="X13" s="66"/>
      <c r="Y13" s="66"/>
      <c r="Z13" s="67"/>
    </row>
    <row r="14" spans="1:30" s="65" customFormat="1" ht="25.05" customHeight="1">
      <c r="A14" s="62">
        <v>3</v>
      </c>
      <c r="B14" s="62" t="s">
        <v>37</v>
      </c>
      <c r="C14" s="60" t="s">
        <v>64</v>
      </c>
      <c r="D14" s="58">
        <v>22087.97</v>
      </c>
      <c r="E14" s="58" t="s">
        <v>31</v>
      </c>
      <c r="F14" s="44" t="s">
        <v>31</v>
      </c>
      <c r="G14" s="58">
        <v>5822</v>
      </c>
      <c r="H14" s="38">
        <v>305</v>
      </c>
      <c r="I14" s="38">
        <f>G14/H14</f>
        <v>19.088524590163935</v>
      </c>
      <c r="J14" s="38">
        <v>18</v>
      </c>
      <c r="K14" s="38">
        <v>1</v>
      </c>
      <c r="L14" s="58">
        <v>22087.97</v>
      </c>
      <c r="M14" s="58">
        <v>5822</v>
      </c>
      <c r="N14" s="42">
        <v>42881</v>
      </c>
      <c r="O14" s="45" t="s">
        <v>58</v>
      </c>
      <c r="Q14" s="59"/>
      <c r="T14" s="66"/>
      <c r="U14" s="66"/>
      <c r="V14" s="66"/>
      <c r="W14" s="67"/>
      <c r="X14" s="66"/>
      <c r="Y14" s="66"/>
      <c r="Z14" s="67"/>
    </row>
    <row r="15" spans="1:30" s="65" customFormat="1" ht="25.05" customHeight="1">
      <c r="A15" s="62">
        <v>4</v>
      </c>
      <c r="B15" s="71">
        <v>2</v>
      </c>
      <c r="C15" s="63" t="s">
        <v>50</v>
      </c>
      <c r="D15" s="58">
        <v>12619.23</v>
      </c>
      <c r="E15" s="58">
        <v>22338.89</v>
      </c>
      <c r="F15" s="44">
        <f>(D15-E15)/E15</f>
        <v>-0.43510040113900017</v>
      </c>
      <c r="G15" s="58">
        <v>2377</v>
      </c>
      <c r="H15" s="38">
        <v>129</v>
      </c>
      <c r="I15" s="38">
        <f>G15/H15</f>
        <v>18.426356589147286</v>
      </c>
      <c r="J15" s="38">
        <v>9</v>
      </c>
      <c r="K15" s="38">
        <v>3</v>
      </c>
      <c r="L15" s="58">
        <v>85459.51</v>
      </c>
      <c r="M15" s="58">
        <v>16196</v>
      </c>
      <c r="N15" s="42">
        <v>42867</v>
      </c>
      <c r="O15" s="45" t="s">
        <v>29</v>
      </c>
      <c r="Q15" s="59"/>
      <c r="T15" s="66"/>
      <c r="U15" s="66"/>
      <c r="V15" s="66"/>
      <c r="W15" s="67"/>
      <c r="X15" s="66"/>
      <c r="Y15" s="66"/>
      <c r="Z15" s="67"/>
    </row>
    <row r="16" spans="1:30" s="65" customFormat="1" ht="25.05" customHeight="1">
      <c r="A16" s="62">
        <v>5</v>
      </c>
      <c r="B16" s="70" t="s">
        <v>37</v>
      </c>
      <c r="C16" s="60" t="s">
        <v>76</v>
      </c>
      <c r="D16" s="58">
        <v>12240.08</v>
      </c>
      <c r="E16" s="58" t="s">
        <v>31</v>
      </c>
      <c r="F16" s="44" t="s">
        <v>31</v>
      </c>
      <c r="G16" s="58">
        <v>2949</v>
      </c>
      <c r="H16" s="38">
        <v>1</v>
      </c>
      <c r="I16" s="38">
        <f>G16/H16</f>
        <v>2949</v>
      </c>
      <c r="J16" s="38">
        <v>1</v>
      </c>
      <c r="K16" s="38">
        <v>1</v>
      </c>
      <c r="L16" s="58">
        <v>12240.08</v>
      </c>
      <c r="M16" s="58">
        <v>2949</v>
      </c>
      <c r="N16" s="42">
        <v>42887</v>
      </c>
      <c r="O16" s="45" t="s">
        <v>29</v>
      </c>
      <c r="Q16" s="59"/>
      <c r="T16" s="66"/>
      <c r="U16" s="66"/>
      <c r="V16" s="66"/>
      <c r="W16" s="67"/>
      <c r="X16" s="66"/>
      <c r="Y16" s="66"/>
      <c r="Z16" s="67"/>
    </row>
    <row r="17" spans="1:30" s="65" customFormat="1" ht="25.05" customHeight="1">
      <c r="A17" s="62">
        <v>6</v>
      </c>
      <c r="B17" s="51">
        <v>8</v>
      </c>
      <c r="C17" s="60" t="s">
        <v>52</v>
      </c>
      <c r="D17" s="58">
        <v>12033.14</v>
      </c>
      <c r="E17" s="58">
        <v>10970.83</v>
      </c>
      <c r="F17" s="44">
        <f>(D17-E17)/E17</f>
        <v>9.6830413013418271E-2</v>
      </c>
      <c r="G17" s="58">
        <v>3367</v>
      </c>
      <c r="H17" s="38">
        <v>125</v>
      </c>
      <c r="I17" s="38">
        <f>G17/H17</f>
        <v>26.936</v>
      </c>
      <c r="J17" s="38">
        <v>13</v>
      </c>
      <c r="K17" s="38">
        <v>3</v>
      </c>
      <c r="L17" s="58">
        <v>42078.19</v>
      </c>
      <c r="M17" s="69">
        <v>10652</v>
      </c>
      <c r="N17" s="42">
        <v>42867</v>
      </c>
      <c r="O17" s="45" t="s">
        <v>44</v>
      </c>
      <c r="Q17" s="59"/>
      <c r="T17" s="66"/>
      <c r="U17" s="66"/>
      <c r="V17" s="66"/>
      <c r="W17" s="67"/>
      <c r="X17" s="66"/>
      <c r="Y17" s="66"/>
      <c r="Z17" s="67"/>
    </row>
    <row r="18" spans="1:30" s="65" customFormat="1" ht="25.05" customHeight="1">
      <c r="A18" s="62">
        <v>7</v>
      </c>
      <c r="B18" s="51">
        <v>5</v>
      </c>
      <c r="C18" s="60" t="s">
        <v>42</v>
      </c>
      <c r="D18" s="58">
        <v>11709.19</v>
      </c>
      <c r="E18" s="58">
        <v>11507.59</v>
      </c>
      <c r="F18" s="44">
        <f>(D18-E18)/E18</f>
        <v>1.7518872326872992E-2</v>
      </c>
      <c r="G18" s="69">
        <v>2923</v>
      </c>
      <c r="H18" s="38">
        <v>134</v>
      </c>
      <c r="I18" s="38">
        <f>G18/H18</f>
        <v>21.813432835820894</v>
      </c>
      <c r="J18" s="38">
        <v>13</v>
      </c>
      <c r="K18" s="38">
        <v>8</v>
      </c>
      <c r="L18" s="58">
        <v>391502.51</v>
      </c>
      <c r="M18" s="69">
        <v>88092</v>
      </c>
      <c r="N18" s="42">
        <v>42839</v>
      </c>
      <c r="O18" s="45" t="s">
        <v>29</v>
      </c>
      <c r="P18" s="54"/>
      <c r="Q18" s="59"/>
      <c r="R18" s="54"/>
      <c r="S18" s="54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65" customFormat="1" ht="25.05" customHeight="1">
      <c r="A19" s="62">
        <v>8</v>
      </c>
      <c r="B19" s="51">
        <v>3</v>
      </c>
      <c r="C19" s="60" t="s">
        <v>51</v>
      </c>
      <c r="D19" s="58">
        <v>11694.22</v>
      </c>
      <c r="E19" s="58">
        <v>18112.61</v>
      </c>
      <c r="F19" s="44">
        <f>(D19-E19)/E19</f>
        <v>-0.35436030478213804</v>
      </c>
      <c r="G19" s="69">
        <v>2104</v>
      </c>
      <c r="H19" s="38">
        <v>126</v>
      </c>
      <c r="I19" s="38">
        <f>G19/H19</f>
        <v>16.698412698412699</v>
      </c>
      <c r="J19" s="38">
        <v>10</v>
      </c>
      <c r="K19" s="38">
        <v>3</v>
      </c>
      <c r="L19" s="68">
        <v>71474.759999999995</v>
      </c>
      <c r="M19" s="79">
        <v>13025</v>
      </c>
      <c r="N19" s="42">
        <v>42867</v>
      </c>
      <c r="O19" s="45" t="s">
        <v>32</v>
      </c>
      <c r="Q19" s="59"/>
      <c r="T19" s="66"/>
      <c r="U19" s="66"/>
      <c r="V19" s="66"/>
      <c r="W19" s="67"/>
      <c r="X19" s="66"/>
      <c r="Y19" s="66"/>
      <c r="Z19" s="67"/>
    </row>
    <row r="20" spans="1:30" s="65" customFormat="1" ht="25.05" customHeight="1">
      <c r="A20" s="62">
        <v>9</v>
      </c>
      <c r="B20" s="51">
        <v>6</v>
      </c>
      <c r="C20" s="60" t="s">
        <v>53</v>
      </c>
      <c r="D20" s="58">
        <v>7109.87</v>
      </c>
      <c r="E20" s="58">
        <v>11385.11</v>
      </c>
      <c r="F20" s="44">
        <f>(D20-E20)/E20</f>
        <v>-0.37551152338449084</v>
      </c>
      <c r="G20" s="69">
        <v>1360</v>
      </c>
      <c r="H20" s="38">
        <v>79</v>
      </c>
      <c r="I20" s="38">
        <f>G20/H20</f>
        <v>17.215189873417721</v>
      </c>
      <c r="J20" s="38">
        <v>7</v>
      </c>
      <c r="K20" s="38">
        <v>2</v>
      </c>
      <c r="L20" s="58">
        <v>19653.68</v>
      </c>
      <c r="M20" s="69">
        <v>3933</v>
      </c>
      <c r="N20" s="42">
        <v>42874</v>
      </c>
      <c r="O20" s="45" t="s">
        <v>28</v>
      </c>
      <c r="Q20" s="59"/>
      <c r="T20" s="66"/>
      <c r="U20" s="66"/>
      <c r="V20" s="66"/>
      <c r="W20" s="67"/>
      <c r="X20" s="66"/>
      <c r="Y20" s="66"/>
      <c r="Z20" s="67"/>
    </row>
    <row r="21" spans="1:30" s="65" customFormat="1" ht="25.05" customHeight="1">
      <c r="A21" s="62">
        <v>10</v>
      </c>
      <c r="B21" s="51">
        <v>9</v>
      </c>
      <c r="C21" s="63" t="s">
        <v>45</v>
      </c>
      <c r="D21" s="58">
        <v>5858.26</v>
      </c>
      <c r="E21" s="58">
        <v>7598.06</v>
      </c>
      <c r="F21" s="44">
        <f>(D21-E21)/E21</f>
        <v>-0.22897950266252176</v>
      </c>
      <c r="G21" s="69">
        <v>1095</v>
      </c>
      <c r="H21" s="38">
        <v>73</v>
      </c>
      <c r="I21" s="38">
        <f>G21/H21</f>
        <v>15</v>
      </c>
      <c r="J21" s="38">
        <v>9</v>
      </c>
      <c r="K21" s="38">
        <v>5</v>
      </c>
      <c r="L21" s="58">
        <v>151734.01999999999</v>
      </c>
      <c r="M21" s="69">
        <v>27908</v>
      </c>
      <c r="N21" s="42">
        <v>42853</v>
      </c>
      <c r="O21" s="45" t="s">
        <v>29</v>
      </c>
      <c r="P21" s="54"/>
      <c r="Q21" s="59"/>
      <c r="R21" s="54"/>
      <c r="S21" s="54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4" customFormat="1" ht="25.05" customHeight="1">
      <c r="B22" s="11"/>
      <c r="C22" s="24" t="s">
        <v>30</v>
      </c>
      <c r="D22" s="12">
        <f>SUM(D12:D21)</f>
        <v>340324.39</v>
      </c>
      <c r="E22" s="12">
        <f>SUM(E12:E21)</f>
        <v>109321.9</v>
      </c>
      <c r="F22" s="46">
        <f>(D22-E22)/E22</f>
        <v>2.1130486206331947</v>
      </c>
      <c r="G22" s="12">
        <f>SUM(G12:G21)</f>
        <v>65039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4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65" customFormat="1" ht="25.05" customHeight="1">
      <c r="A24" s="62">
        <v>11</v>
      </c>
      <c r="B24" s="51">
        <v>7</v>
      </c>
      <c r="C24" s="60" t="s">
        <v>57</v>
      </c>
      <c r="D24" s="58">
        <v>4843.17</v>
      </c>
      <c r="E24" s="58">
        <v>11319.48</v>
      </c>
      <c r="F24" s="44">
        <f>(D24-E24)/E24</f>
        <v>-0.57213847279203633</v>
      </c>
      <c r="G24" s="58">
        <v>1014</v>
      </c>
      <c r="H24" s="38">
        <v>65</v>
      </c>
      <c r="I24" s="38">
        <f>G24/H24</f>
        <v>15.6</v>
      </c>
      <c r="J24" s="38">
        <v>9</v>
      </c>
      <c r="K24" s="38">
        <v>2</v>
      </c>
      <c r="L24" s="58">
        <v>16162.65</v>
      </c>
      <c r="M24" s="58">
        <v>3289</v>
      </c>
      <c r="N24" s="42">
        <v>42874</v>
      </c>
      <c r="O24" s="45" t="s">
        <v>58</v>
      </c>
      <c r="Q24" s="59"/>
      <c r="T24" s="66"/>
      <c r="U24" s="66"/>
      <c r="V24" s="66"/>
      <c r="W24" s="67"/>
      <c r="X24" s="66"/>
      <c r="Y24" s="66"/>
      <c r="Z24" s="67"/>
    </row>
    <row r="25" spans="1:30" s="65" customFormat="1" ht="25.05" customHeight="1">
      <c r="A25" s="62">
        <v>12</v>
      </c>
      <c r="B25" s="70" t="s">
        <v>37</v>
      </c>
      <c r="C25" s="60" t="s">
        <v>65</v>
      </c>
      <c r="D25" s="58">
        <v>3704.99</v>
      </c>
      <c r="E25" s="58" t="s">
        <v>31</v>
      </c>
      <c r="F25" s="44" t="s">
        <v>31</v>
      </c>
      <c r="G25" s="58">
        <v>842</v>
      </c>
      <c r="H25" s="38">
        <v>158</v>
      </c>
      <c r="I25" s="38">
        <f>G25/H25</f>
        <v>5.3291139240506329</v>
      </c>
      <c r="J25" s="38">
        <v>18</v>
      </c>
      <c r="K25" s="38">
        <v>1</v>
      </c>
      <c r="L25" s="58">
        <v>5259.81</v>
      </c>
      <c r="M25" s="58">
        <v>1150</v>
      </c>
      <c r="N25" s="42">
        <v>42881</v>
      </c>
      <c r="O25" s="45" t="s">
        <v>29</v>
      </c>
      <c r="Q25" s="59"/>
      <c r="T25" s="66"/>
      <c r="U25" s="66"/>
      <c r="V25" s="66"/>
      <c r="W25" s="67"/>
      <c r="X25" s="66"/>
      <c r="Y25" s="66"/>
      <c r="Z25" s="67"/>
    </row>
    <row r="26" spans="1:30" s="65" customFormat="1" ht="25.05" customHeight="1">
      <c r="A26" s="62">
        <v>13</v>
      </c>
      <c r="B26" s="51">
        <v>11</v>
      </c>
      <c r="C26" s="60" t="s">
        <v>46</v>
      </c>
      <c r="D26" s="58">
        <v>2444</v>
      </c>
      <c r="E26" s="58">
        <v>2537.92</v>
      </c>
      <c r="F26" s="44">
        <f>(D26-E26)/E26</f>
        <v>-3.7006682637750629E-2</v>
      </c>
      <c r="G26" s="58">
        <v>466</v>
      </c>
      <c r="H26" s="38" t="s">
        <v>31</v>
      </c>
      <c r="I26" s="38" t="s">
        <v>31</v>
      </c>
      <c r="J26" s="38">
        <v>2</v>
      </c>
      <c r="K26" s="38">
        <v>4</v>
      </c>
      <c r="L26" s="58">
        <v>43401</v>
      </c>
      <c r="M26" s="58">
        <v>8917</v>
      </c>
      <c r="N26" s="42">
        <v>42860</v>
      </c>
      <c r="O26" s="45" t="s">
        <v>47</v>
      </c>
      <c r="P26" s="54"/>
      <c r="Q26" s="59"/>
      <c r="R26" s="54"/>
      <c r="S26" s="54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4" customFormat="1" ht="25.05" customHeight="1">
      <c r="A27" s="62">
        <v>14</v>
      </c>
      <c r="B27" s="51" t="s">
        <v>48</v>
      </c>
      <c r="C27" s="60" t="s">
        <v>67</v>
      </c>
      <c r="D27" s="58">
        <v>1754.05</v>
      </c>
      <c r="E27" s="58" t="s">
        <v>31</v>
      </c>
      <c r="F27" s="44" t="s">
        <v>31</v>
      </c>
      <c r="G27" s="58">
        <v>347</v>
      </c>
      <c r="H27" s="38">
        <v>6</v>
      </c>
      <c r="I27" s="38">
        <f>G27/H27</f>
        <v>57.833333333333336</v>
      </c>
      <c r="J27" s="38">
        <v>6</v>
      </c>
      <c r="K27" s="38">
        <v>1</v>
      </c>
      <c r="L27" s="58">
        <v>1754.05</v>
      </c>
      <c r="M27" s="58">
        <v>347</v>
      </c>
      <c r="N27" s="42" t="s">
        <v>49</v>
      </c>
      <c r="O27" s="45" t="s">
        <v>32</v>
      </c>
      <c r="P27" s="65"/>
      <c r="Q27" s="59"/>
      <c r="R27" s="65"/>
      <c r="S27" s="65"/>
      <c r="T27" s="66"/>
      <c r="U27" s="66"/>
      <c r="V27" s="66"/>
      <c r="W27" s="67"/>
      <c r="X27" s="66"/>
      <c r="Y27" s="66"/>
      <c r="Z27" s="67"/>
      <c r="AA27" s="65"/>
      <c r="AB27" s="65"/>
      <c r="AC27" s="65"/>
      <c r="AD27" s="65"/>
    </row>
    <row r="28" spans="1:30" s="54" customFormat="1" ht="25.05" customHeight="1">
      <c r="A28" s="62">
        <v>15</v>
      </c>
      <c r="B28" s="51">
        <v>12</v>
      </c>
      <c r="C28" s="60" t="s">
        <v>41</v>
      </c>
      <c r="D28" s="58">
        <v>1601.08</v>
      </c>
      <c r="E28" s="58">
        <v>1767.88</v>
      </c>
      <c r="F28" s="44">
        <f>(D28-E28)/E28</f>
        <v>-9.4350295268909756E-2</v>
      </c>
      <c r="G28" s="58">
        <v>453</v>
      </c>
      <c r="H28" s="38">
        <v>27</v>
      </c>
      <c r="I28" s="38">
        <f>G28/H28</f>
        <v>16.777777777777779</v>
      </c>
      <c r="J28" s="38">
        <v>5</v>
      </c>
      <c r="K28" s="38">
        <v>9</v>
      </c>
      <c r="L28" s="58">
        <v>289618.17</v>
      </c>
      <c r="M28" s="58">
        <v>66869</v>
      </c>
      <c r="N28" s="42">
        <v>42825</v>
      </c>
      <c r="O28" s="45" t="s">
        <v>36</v>
      </c>
      <c r="Q28" s="59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4" customFormat="1" ht="25.05" customHeight="1">
      <c r="A29" s="62">
        <v>16</v>
      </c>
      <c r="B29" s="51" t="s">
        <v>48</v>
      </c>
      <c r="C29" s="60" t="s">
        <v>66</v>
      </c>
      <c r="D29" s="58">
        <v>398.7</v>
      </c>
      <c r="E29" s="58" t="s">
        <v>31</v>
      </c>
      <c r="F29" s="44" t="s">
        <v>31</v>
      </c>
      <c r="G29" s="58">
        <v>73</v>
      </c>
      <c r="H29" s="38">
        <v>6</v>
      </c>
      <c r="I29" s="38">
        <f>G29/H29</f>
        <v>12.166666666666666</v>
      </c>
      <c r="J29" s="38">
        <v>6</v>
      </c>
      <c r="K29" s="38">
        <v>1</v>
      </c>
      <c r="L29" s="58">
        <v>398.7</v>
      </c>
      <c r="M29" s="58">
        <v>73</v>
      </c>
      <c r="N29" s="42" t="s">
        <v>49</v>
      </c>
      <c r="O29" s="45" t="s">
        <v>58</v>
      </c>
      <c r="Q29" s="59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4" customFormat="1" ht="25.05" customHeight="1">
      <c r="A30" s="62">
        <v>17</v>
      </c>
      <c r="B30" s="51" t="s">
        <v>31</v>
      </c>
      <c r="C30" s="60" t="s">
        <v>68</v>
      </c>
      <c r="D30" s="58">
        <v>360.49</v>
      </c>
      <c r="E30" s="58" t="s">
        <v>31</v>
      </c>
      <c r="F30" s="44" t="s">
        <v>31</v>
      </c>
      <c r="G30" s="58">
        <v>151</v>
      </c>
      <c r="H30" s="38">
        <v>3</v>
      </c>
      <c r="I30" s="38">
        <f>G30/H30</f>
        <v>50.333333333333336</v>
      </c>
      <c r="J30" s="38">
        <v>1</v>
      </c>
      <c r="K30" s="38">
        <v>14</v>
      </c>
      <c r="L30" s="58">
        <v>148713.25</v>
      </c>
      <c r="M30" s="58">
        <v>34291</v>
      </c>
      <c r="N30" s="42">
        <v>42790</v>
      </c>
      <c r="O30" s="45" t="s">
        <v>28</v>
      </c>
      <c r="Q30" s="59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64" customFormat="1" ht="25.05" customHeight="1">
      <c r="A31" s="62">
        <v>18</v>
      </c>
      <c r="B31" s="70" t="s">
        <v>31</v>
      </c>
      <c r="C31" s="60" t="s">
        <v>73</v>
      </c>
      <c r="D31" s="58">
        <v>324</v>
      </c>
      <c r="E31" s="58" t="s">
        <v>31</v>
      </c>
      <c r="F31" s="44" t="s">
        <v>31</v>
      </c>
      <c r="G31" s="58">
        <v>162</v>
      </c>
      <c r="H31" s="38">
        <v>1</v>
      </c>
      <c r="I31" s="38">
        <f>G31/H31</f>
        <v>162</v>
      </c>
      <c r="J31" s="38">
        <v>1</v>
      </c>
      <c r="K31" s="38" t="s">
        <v>31</v>
      </c>
      <c r="L31" s="58">
        <v>392879.23</v>
      </c>
      <c r="M31" s="58">
        <v>89612</v>
      </c>
      <c r="N31" s="42">
        <v>42664</v>
      </c>
      <c r="O31" s="45" t="s">
        <v>29</v>
      </c>
      <c r="P31" s="65"/>
      <c r="Q31" s="59"/>
      <c r="R31" s="65"/>
      <c r="S31" s="65"/>
      <c r="T31" s="66"/>
      <c r="U31" s="66"/>
      <c r="V31" s="66"/>
      <c r="W31" s="67"/>
      <c r="X31" s="66"/>
      <c r="Y31" s="66"/>
      <c r="Z31" s="67"/>
      <c r="AA31" s="65"/>
      <c r="AB31" s="65"/>
      <c r="AC31" s="65"/>
      <c r="AD31" s="65"/>
    </row>
    <row r="32" spans="1:30" s="54" customFormat="1" ht="25.05" customHeight="1">
      <c r="A32" s="62">
        <v>19</v>
      </c>
      <c r="B32" s="70" t="s">
        <v>31</v>
      </c>
      <c r="C32" s="60" t="s">
        <v>75</v>
      </c>
      <c r="D32" s="58">
        <v>322.5</v>
      </c>
      <c r="E32" s="58" t="s">
        <v>31</v>
      </c>
      <c r="F32" s="44" t="s">
        <v>31</v>
      </c>
      <c r="G32" s="58">
        <v>215</v>
      </c>
      <c r="H32" s="38">
        <v>1</v>
      </c>
      <c r="I32" s="38">
        <f>G32/H32</f>
        <v>215</v>
      </c>
      <c r="J32" s="38">
        <v>1</v>
      </c>
      <c r="K32" s="38" t="s">
        <v>31</v>
      </c>
      <c r="L32" s="58">
        <v>23696.78</v>
      </c>
      <c r="M32" s="58">
        <v>6944</v>
      </c>
      <c r="N32" s="42">
        <v>42517</v>
      </c>
      <c r="O32" s="45" t="s">
        <v>29</v>
      </c>
      <c r="P32" s="65"/>
      <c r="Q32" s="59"/>
      <c r="R32" s="65"/>
      <c r="S32" s="65"/>
      <c r="T32" s="66"/>
      <c r="U32" s="66"/>
      <c r="V32" s="66"/>
      <c r="W32" s="67"/>
      <c r="X32" s="66"/>
      <c r="Y32" s="66"/>
      <c r="Z32" s="67"/>
      <c r="AA32" s="65"/>
      <c r="AB32" s="65"/>
      <c r="AC32" s="65"/>
      <c r="AD32" s="65"/>
    </row>
    <row r="33" spans="1:30" s="54" customFormat="1" ht="25.05" customHeight="1">
      <c r="A33" s="62">
        <v>20</v>
      </c>
      <c r="B33" s="51">
        <v>10</v>
      </c>
      <c r="C33" s="60" t="s">
        <v>43</v>
      </c>
      <c r="D33" s="58">
        <v>283.89999999999998</v>
      </c>
      <c r="E33" s="58">
        <v>3099.2799999999997</v>
      </c>
      <c r="F33" s="44">
        <f>(D33-E33)/E33</f>
        <v>-0.9083980795539609</v>
      </c>
      <c r="G33" s="58">
        <v>49</v>
      </c>
      <c r="H33" s="38">
        <v>3</v>
      </c>
      <c r="I33" s="38">
        <f>G33/H33</f>
        <v>16.333333333333332</v>
      </c>
      <c r="J33" s="38">
        <v>1</v>
      </c>
      <c r="K33" s="38">
        <v>6</v>
      </c>
      <c r="L33" s="58">
        <v>500840.17000000004</v>
      </c>
      <c r="M33" s="58">
        <v>97382</v>
      </c>
      <c r="N33" s="42">
        <v>42839</v>
      </c>
      <c r="O33" s="45" t="s">
        <v>33</v>
      </c>
      <c r="Q33" s="59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4" customFormat="1" ht="25.05" customHeight="1">
      <c r="A34" s="11"/>
      <c r="B34" s="11"/>
      <c r="C34" s="24" t="s">
        <v>34</v>
      </c>
      <c r="D34" s="12">
        <f>SUM(D22:D33)</f>
        <v>356361.27</v>
      </c>
      <c r="E34" s="12">
        <f>SUM(E22:E33)</f>
        <v>128046.45999999999</v>
      </c>
      <c r="F34" s="46">
        <f>(D34-E34)/E34</f>
        <v>1.7830622572463155</v>
      </c>
      <c r="G34" s="12">
        <f>SUM(G22:G33)</f>
        <v>68811</v>
      </c>
      <c r="H34" s="31"/>
      <c r="I34" s="37"/>
      <c r="J34" s="31"/>
      <c r="K34" s="8"/>
      <c r="L34" s="7"/>
      <c r="M34" s="30"/>
      <c r="N34" s="9"/>
      <c r="O34" s="1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4" customFormat="1" ht="12" customHeight="1">
      <c r="A35" s="13"/>
      <c r="B35" s="13"/>
      <c r="C35" s="14"/>
      <c r="D35" s="16"/>
      <c r="E35" s="17"/>
      <c r="F35" s="48"/>
      <c r="G35" s="15"/>
      <c r="H35" s="19"/>
      <c r="I35" s="20"/>
      <c r="J35" s="19"/>
      <c r="K35" s="21"/>
      <c r="L35" s="16"/>
      <c r="M35" s="15"/>
      <c r="N35" s="22"/>
      <c r="O35" s="23"/>
      <c r="T35" s="47"/>
      <c r="U35" s="47"/>
      <c r="V35" s="47"/>
      <c r="W35" s="41"/>
      <c r="X35" s="47"/>
      <c r="Y35" s="47"/>
      <c r="Z35" s="41"/>
    </row>
    <row r="36" spans="1:30" s="54" customFormat="1" ht="25.05" customHeight="1">
      <c r="A36" s="62">
        <v>21</v>
      </c>
      <c r="B36" s="51">
        <v>18</v>
      </c>
      <c r="C36" s="60" t="s">
        <v>39</v>
      </c>
      <c r="D36" s="58">
        <v>220</v>
      </c>
      <c r="E36" s="58">
        <v>51.7</v>
      </c>
      <c r="F36" s="44">
        <f>(D36-E36)/E36</f>
        <v>3.2553191489361701</v>
      </c>
      <c r="G36" s="58">
        <v>110</v>
      </c>
      <c r="H36" s="38">
        <v>1</v>
      </c>
      <c r="I36" s="38">
        <f>G36/H36</f>
        <v>110</v>
      </c>
      <c r="J36" s="38">
        <v>1</v>
      </c>
      <c r="K36" s="38">
        <v>13</v>
      </c>
      <c r="L36" s="58">
        <v>96026.33</v>
      </c>
      <c r="M36" s="58">
        <v>19434</v>
      </c>
      <c r="N36" s="42">
        <v>42797</v>
      </c>
      <c r="O36" s="45" t="s">
        <v>29</v>
      </c>
      <c r="Q36" s="59"/>
      <c r="T36" s="47"/>
      <c r="U36" s="47"/>
      <c r="V36" s="47"/>
      <c r="W36" s="41"/>
      <c r="X36" s="47"/>
      <c r="Y36" s="47"/>
      <c r="Z36" s="41"/>
      <c r="AA36" s="53"/>
      <c r="AB36" s="53"/>
      <c r="AC36" s="53"/>
      <c r="AD36" s="53"/>
    </row>
    <row r="37" spans="1:30" s="54" customFormat="1" ht="25.05" customHeight="1">
      <c r="A37" s="62">
        <v>22</v>
      </c>
      <c r="B37" s="70" t="s">
        <v>31</v>
      </c>
      <c r="C37" s="60" t="s">
        <v>72</v>
      </c>
      <c r="D37" s="58">
        <v>119</v>
      </c>
      <c r="E37" s="58" t="s">
        <v>31</v>
      </c>
      <c r="F37" s="44" t="s">
        <v>31</v>
      </c>
      <c r="G37" s="58">
        <v>41</v>
      </c>
      <c r="H37" s="38">
        <v>1</v>
      </c>
      <c r="I37" s="38">
        <f>G37/H37</f>
        <v>41</v>
      </c>
      <c r="J37" s="38">
        <v>1</v>
      </c>
      <c r="K37" s="38" t="s">
        <v>31</v>
      </c>
      <c r="L37" s="58">
        <v>425629.01</v>
      </c>
      <c r="M37" s="58">
        <v>95335</v>
      </c>
      <c r="N37" s="42">
        <v>42727</v>
      </c>
      <c r="O37" s="45" t="s">
        <v>33</v>
      </c>
      <c r="P37" s="65"/>
      <c r="Q37" s="59"/>
      <c r="R37" s="65"/>
      <c r="S37" s="65"/>
      <c r="T37" s="66"/>
      <c r="U37" s="66"/>
      <c r="V37" s="66"/>
      <c r="W37" s="67"/>
      <c r="X37" s="66"/>
      <c r="Y37" s="66"/>
      <c r="Z37" s="67"/>
      <c r="AA37" s="65"/>
      <c r="AB37" s="65"/>
      <c r="AC37" s="65"/>
      <c r="AD37" s="65"/>
    </row>
    <row r="38" spans="1:30" s="65" customFormat="1" ht="25.05" customHeight="1">
      <c r="A38" s="62">
        <v>23</v>
      </c>
      <c r="B38" s="62" t="s">
        <v>31</v>
      </c>
      <c r="C38" s="60" t="s">
        <v>74</v>
      </c>
      <c r="D38" s="58">
        <v>118.1</v>
      </c>
      <c r="E38" s="58" t="s">
        <v>31</v>
      </c>
      <c r="F38" s="44" t="s">
        <v>31</v>
      </c>
      <c r="G38" s="58">
        <v>63</v>
      </c>
      <c r="H38" s="38">
        <v>4</v>
      </c>
      <c r="I38" s="38">
        <f>G38/H38</f>
        <v>15.75</v>
      </c>
      <c r="J38" s="38">
        <v>2</v>
      </c>
      <c r="K38" s="38" t="s">
        <v>31</v>
      </c>
      <c r="L38" s="58">
        <v>663262.68000000005</v>
      </c>
      <c r="M38" s="58">
        <v>143572</v>
      </c>
      <c r="N38" s="42">
        <v>42566</v>
      </c>
      <c r="O38" s="45" t="s">
        <v>29</v>
      </c>
      <c r="Q38" s="59"/>
      <c r="T38" s="66"/>
      <c r="U38" s="66"/>
      <c r="V38" s="66"/>
      <c r="W38" s="67"/>
      <c r="X38" s="66"/>
      <c r="Y38" s="66"/>
      <c r="Z38" s="67"/>
    </row>
    <row r="39" spans="1:30" s="65" customFormat="1" ht="25.05" customHeight="1">
      <c r="A39" s="62">
        <v>24</v>
      </c>
      <c r="B39" s="51">
        <v>14</v>
      </c>
      <c r="C39" s="60" t="s">
        <v>38</v>
      </c>
      <c r="D39" s="58">
        <v>102.3</v>
      </c>
      <c r="E39" s="58">
        <v>239.24</v>
      </c>
      <c r="F39" s="44">
        <f>(D39-E39)/E39</f>
        <v>-0.57239592041464638</v>
      </c>
      <c r="G39" s="58">
        <v>23</v>
      </c>
      <c r="H39" s="38">
        <v>2</v>
      </c>
      <c r="I39" s="38">
        <f>G39/H39</f>
        <v>11.5</v>
      </c>
      <c r="J39" s="38">
        <v>1</v>
      </c>
      <c r="K39" s="38">
        <v>14</v>
      </c>
      <c r="L39" s="58">
        <v>574112.09</v>
      </c>
      <c r="M39" s="58">
        <v>123053</v>
      </c>
      <c r="N39" s="42">
        <v>42790</v>
      </c>
      <c r="O39" s="45" t="s">
        <v>28</v>
      </c>
      <c r="P39" s="54"/>
      <c r="Q39" s="59"/>
      <c r="R39" s="54"/>
      <c r="S39" s="54"/>
      <c r="T39" s="47"/>
      <c r="U39" s="47"/>
      <c r="V39" s="47"/>
      <c r="W39" s="41"/>
      <c r="X39" s="47"/>
      <c r="Y39" s="47"/>
      <c r="Z39" s="41"/>
      <c r="AA39" s="53"/>
      <c r="AB39" s="53"/>
      <c r="AC39" s="53"/>
      <c r="AD39" s="53"/>
    </row>
    <row r="40" spans="1:30" s="65" customFormat="1" ht="25.05" customHeight="1">
      <c r="A40" s="62">
        <v>25</v>
      </c>
      <c r="B40" s="71">
        <v>17</v>
      </c>
      <c r="C40" s="60" t="s">
        <v>40</v>
      </c>
      <c r="D40" s="58">
        <v>74</v>
      </c>
      <c r="E40" s="58">
        <v>62.6</v>
      </c>
      <c r="F40" s="44">
        <f>(D40-E40)/E40</f>
        <v>0.18210862619808305</v>
      </c>
      <c r="G40" s="58">
        <v>15</v>
      </c>
      <c r="H40" s="38">
        <v>2</v>
      </c>
      <c r="I40" s="38">
        <f>G40/H40</f>
        <v>7.5</v>
      </c>
      <c r="J40" s="38">
        <v>1</v>
      </c>
      <c r="K40" s="38">
        <v>12</v>
      </c>
      <c r="L40" s="58">
        <v>35060.99</v>
      </c>
      <c r="M40" s="58">
        <v>6825</v>
      </c>
      <c r="N40" s="42">
        <v>42804</v>
      </c>
      <c r="O40" s="45" t="s">
        <v>36</v>
      </c>
      <c r="P40" s="54"/>
      <c r="Q40" s="59"/>
      <c r="R40" s="54"/>
      <c r="S40" s="54"/>
      <c r="T40" s="47"/>
      <c r="U40" s="47"/>
      <c r="V40" s="47"/>
      <c r="W40" s="41"/>
      <c r="X40" s="47"/>
      <c r="Y40" s="47"/>
      <c r="Z40" s="41"/>
      <c r="AA40" s="53"/>
      <c r="AB40" s="53"/>
      <c r="AC40" s="53"/>
      <c r="AD40" s="53"/>
    </row>
    <row r="41" spans="1:30" s="65" customFormat="1" ht="25.05" customHeight="1">
      <c r="A41" s="62">
        <v>26</v>
      </c>
      <c r="B41" s="71" t="s">
        <v>31</v>
      </c>
      <c r="C41" s="60" t="s">
        <v>69</v>
      </c>
      <c r="D41" s="58">
        <v>65.599999999999994</v>
      </c>
      <c r="E41" s="58" t="s">
        <v>31</v>
      </c>
      <c r="F41" s="44" t="s">
        <v>31</v>
      </c>
      <c r="G41" s="58">
        <v>16</v>
      </c>
      <c r="H41" s="38">
        <v>1</v>
      </c>
      <c r="I41" s="38">
        <f>G41/H41</f>
        <v>16</v>
      </c>
      <c r="J41" s="38">
        <v>1</v>
      </c>
      <c r="K41" s="38">
        <v>17</v>
      </c>
      <c r="L41" s="58">
        <v>36602.910000000003</v>
      </c>
      <c r="M41" s="58">
        <v>7019</v>
      </c>
      <c r="N41" s="42">
        <v>42769</v>
      </c>
      <c r="O41" s="45" t="s">
        <v>28</v>
      </c>
      <c r="P41" s="54"/>
      <c r="Q41" s="59"/>
      <c r="R41" s="54"/>
      <c r="S41" s="54"/>
      <c r="T41" s="47"/>
      <c r="U41" s="47"/>
      <c r="V41" s="47"/>
      <c r="W41" s="41"/>
      <c r="X41" s="47"/>
      <c r="Y41" s="47"/>
      <c r="Z41" s="41"/>
      <c r="AA41" s="53"/>
      <c r="AB41" s="53"/>
      <c r="AC41" s="53"/>
      <c r="AD41" s="53"/>
    </row>
    <row r="42" spans="1:30" s="65" customFormat="1" ht="25.05" customHeight="1">
      <c r="A42" s="62">
        <v>27</v>
      </c>
      <c r="B42" s="51" t="s">
        <v>31</v>
      </c>
      <c r="C42" s="60" t="s">
        <v>70</v>
      </c>
      <c r="D42" s="58">
        <v>56.07</v>
      </c>
      <c r="E42" s="58" t="s">
        <v>31</v>
      </c>
      <c r="F42" s="44" t="s">
        <v>31</v>
      </c>
      <c r="G42" s="58">
        <v>23</v>
      </c>
      <c r="H42" s="38">
        <v>1</v>
      </c>
      <c r="I42" s="38">
        <f>G42/H42</f>
        <v>23</v>
      </c>
      <c r="J42" s="38">
        <v>1</v>
      </c>
      <c r="K42" s="38">
        <v>16</v>
      </c>
      <c r="L42" s="58">
        <v>202152.12</v>
      </c>
      <c r="M42" s="58">
        <v>45549</v>
      </c>
      <c r="N42" s="42">
        <v>42776</v>
      </c>
      <c r="O42" s="45" t="s">
        <v>32</v>
      </c>
      <c r="P42" s="54"/>
      <c r="Q42" s="59"/>
      <c r="R42" s="54"/>
      <c r="S42" s="54"/>
      <c r="T42" s="47"/>
      <c r="U42" s="47"/>
      <c r="V42" s="47"/>
      <c r="W42" s="41"/>
      <c r="X42" s="47"/>
      <c r="Y42" s="47"/>
      <c r="Z42" s="41"/>
      <c r="AA42" s="53"/>
      <c r="AB42" s="53"/>
      <c r="AC42" s="53"/>
      <c r="AD42" s="53"/>
    </row>
    <row r="43" spans="1:30" s="65" customFormat="1" ht="25.05" customHeight="1">
      <c r="A43" s="62">
        <v>28</v>
      </c>
      <c r="B43" s="70" t="s">
        <v>31</v>
      </c>
      <c r="C43" s="60" t="s">
        <v>71</v>
      </c>
      <c r="D43" s="58">
        <v>50</v>
      </c>
      <c r="E43" s="58" t="s">
        <v>31</v>
      </c>
      <c r="F43" s="44" t="s">
        <v>31</v>
      </c>
      <c r="G43" s="58">
        <v>28</v>
      </c>
      <c r="H43" s="38">
        <v>2</v>
      </c>
      <c r="I43" s="38">
        <f>G43/H43</f>
        <v>14</v>
      </c>
      <c r="J43" s="38">
        <v>1</v>
      </c>
      <c r="K43" s="38" t="s">
        <v>31</v>
      </c>
      <c r="L43" s="58">
        <v>47866.890000000007</v>
      </c>
      <c r="M43" s="58">
        <v>10772</v>
      </c>
      <c r="N43" s="42">
        <v>42650</v>
      </c>
      <c r="O43" s="45" t="s">
        <v>33</v>
      </c>
      <c r="Q43" s="59"/>
      <c r="T43" s="66"/>
      <c r="U43" s="66"/>
      <c r="V43" s="66"/>
      <c r="W43" s="67"/>
      <c r="X43" s="66"/>
      <c r="Y43" s="66"/>
      <c r="Z43" s="67"/>
    </row>
    <row r="44" spans="1:30" s="54" customFormat="1" ht="22.2" customHeight="1">
      <c r="A44" s="11"/>
      <c r="B44" s="50"/>
      <c r="C44" s="24" t="s">
        <v>77</v>
      </c>
      <c r="D44" s="12">
        <f>SUM(D34:D43)</f>
        <v>357166.33999999997</v>
      </c>
      <c r="E44" s="12">
        <f>SUM(E34:E43)</f>
        <v>128400</v>
      </c>
      <c r="F44" s="46">
        <f>(D44-E44)/E44</f>
        <v>1.7816693146417444</v>
      </c>
      <c r="G44" s="12">
        <f>SUM(G34:G43)</f>
        <v>69130</v>
      </c>
      <c r="H44" s="31"/>
      <c r="I44" s="37"/>
      <c r="J44" s="31"/>
      <c r="K44" s="34"/>
      <c r="L44" s="49"/>
      <c r="M44" s="30"/>
      <c r="N44" s="9"/>
      <c r="O44" s="10"/>
      <c r="T44" s="47"/>
      <c r="U44" s="47"/>
      <c r="V44" s="47"/>
      <c r="W44" s="41"/>
      <c r="X44" s="47"/>
      <c r="Y44" s="47"/>
      <c r="Z44" s="41"/>
    </row>
    <row r="46" spans="1:30" s="54" customFormat="1" ht="25.05" customHeight="1">
      <c r="A46" s="57"/>
      <c r="B46" s="61"/>
      <c r="C46" s="59"/>
      <c r="S46" s="47"/>
      <c r="T46" s="47"/>
      <c r="U46" s="47"/>
      <c r="V46" s="41"/>
      <c r="W46" s="47"/>
      <c r="X46" s="47"/>
      <c r="Y46" s="41"/>
    </row>
    <row r="47" spans="1:30" ht="22.8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U47" s="25"/>
      <c r="V47"/>
    </row>
    <row r="48" spans="1:30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U48" s="25"/>
      <c r="V48"/>
    </row>
    <row r="49" spans="1: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2" spans="1: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54" customFormat="1">
      <c r="C55" s="56" t="s">
        <v>35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s="54" customFormat="1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8" spans="1:15" s="55" customFormat="1" ht="37.200000000000003" customHeight="1"/>
    <row r="59" spans="1:15">
      <c r="F59" s="52"/>
      <c r="G59" s="52"/>
      <c r="H59" s="52"/>
    </row>
    <row r="60" spans="1:15">
      <c r="F60" s="52"/>
      <c r="G60" s="52"/>
      <c r="H60" s="52"/>
    </row>
    <row r="61" spans="1:15">
      <c r="F61" s="52"/>
      <c r="G61" s="52"/>
      <c r="H61" s="52"/>
    </row>
    <row r="62" spans="1:15">
      <c r="F62" s="52"/>
      <c r="G62" s="52"/>
      <c r="H62" s="52"/>
    </row>
    <row r="63" spans="1:15">
      <c r="F63" s="52"/>
      <c r="G63" s="52"/>
      <c r="H63" s="52"/>
    </row>
    <row r="64" spans="1:15">
      <c r="F64" s="52"/>
      <c r="G64" s="52"/>
      <c r="H64" s="52"/>
    </row>
    <row r="65" spans="6:8">
      <c r="F65" s="52"/>
      <c r="G65" s="52"/>
      <c r="H65" s="52"/>
    </row>
    <row r="66" spans="6:8">
      <c r="F66" s="52"/>
      <c r="G66" s="52"/>
      <c r="H66" s="52"/>
    </row>
    <row r="67" spans="6:8">
      <c r="F67" s="52"/>
      <c r="G67" s="52"/>
      <c r="H67" s="52"/>
    </row>
    <row r="68" spans="6:8">
      <c r="F68" s="52"/>
      <c r="G68" s="52"/>
      <c r="H68" s="52"/>
    </row>
    <row r="69" spans="6:8">
      <c r="F69" s="52"/>
      <c r="G69" s="52"/>
      <c r="H69" s="52"/>
    </row>
    <row r="70" spans="6:8">
      <c r="F70" s="52"/>
      <c r="G70" s="52"/>
      <c r="H70" s="52"/>
    </row>
    <row r="71" spans="6:8">
      <c r="F71" s="52"/>
      <c r="G71" s="52"/>
      <c r="H71" s="52"/>
    </row>
    <row r="72" spans="6:8">
      <c r="F72" s="52"/>
      <c r="G72" s="52"/>
      <c r="H72" s="52"/>
    </row>
    <row r="73" spans="6:8">
      <c r="F73" s="52"/>
      <c r="G73" s="52"/>
      <c r="H73" s="52"/>
    </row>
    <row r="74" spans="6:8">
      <c r="F74" s="52"/>
      <c r="G74" s="52"/>
      <c r="H74" s="52"/>
    </row>
    <row r="75" spans="6:8">
      <c r="F75" s="52"/>
      <c r="G75" s="52"/>
      <c r="H75" s="52"/>
    </row>
    <row r="76" spans="6:8">
      <c r="F76" s="52"/>
      <c r="G76" s="52"/>
      <c r="H76" s="52"/>
    </row>
    <row r="77" spans="6:8">
      <c r="F77" s="52"/>
      <c r="G77" s="52"/>
      <c r="H77" s="52"/>
    </row>
    <row r="78" spans="6:8">
      <c r="F78" s="52"/>
      <c r="G78" s="52"/>
      <c r="H78" s="52"/>
    </row>
  </sheetData>
  <sortState ref="A12:AD43">
    <sortCondition descending="1" ref="D12:D43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2017-06-05T10:35:41Z</dcterms:modified>
</cp:coreProperties>
</file>