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egužė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3" i="1" l="1"/>
  <c r="E33" i="1"/>
  <c r="D33" i="1"/>
  <c r="G23" i="1"/>
  <c r="E23" i="1"/>
  <c r="D23" i="1"/>
  <c r="I31" i="1"/>
  <c r="I18" i="1" l="1"/>
  <c r="I13" i="1"/>
  <c r="F14" i="1"/>
  <c r="F15" i="1"/>
  <c r="I19" i="1"/>
  <c r="F16" i="1"/>
  <c r="I15" i="1" l="1"/>
  <c r="I16" i="1"/>
  <c r="F21" i="1" l="1"/>
  <c r="I14" i="1"/>
  <c r="F20" i="1" l="1"/>
  <c r="I20" i="1" l="1"/>
  <c r="F26" i="1" l="1"/>
  <c r="F22" i="1" l="1"/>
  <c r="F29" i="1" l="1"/>
  <c r="I26" i="1"/>
  <c r="I29" i="1" l="1"/>
  <c r="I22" i="1" l="1"/>
  <c r="F30" i="1"/>
  <c r="F17" i="1"/>
  <c r="I30" i="1" l="1"/>
  <c r="I17" i="1" l="1"/>
  <c r="F25" i="1" l="1"/>
  <c r="I25" i="1" l="1"/>
  <c r="I27" i="1" l="1"/>
  <c r="F28" i="1"/>
  <c r="F32" i="1"/>
  <c r="F27" i="1"/>
  <c r="I32" i="1" l="1"/>
  <c r="I28" i="1" l="1"/>
  <c r="F33" i="1"/>
  <c r="F23" i="1"/>
</calcChain>
</file>

<file path=xl/sharedStrings.xml><?xml version="1.0" encoding="utf-8"?>
<sst xmlns="http://schemas.openxmlformats.org/spreadsheetml/2006/main" count="99" uniqueCount="64">
  <si>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</si>
  <si>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</si>
  <si>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</si>
  <si>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</si>
  <si>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</si>
  <si>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</si>
  <si>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</si>
  <si>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</si>
  <si>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</si>
  <si>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</si>
  <si>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</si>
  <si>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</si>
  <si>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</si>
  <si>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</si>
  <si>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</si>
  <si>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</si>
  <si>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</si>
  <si>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</si>
  <si>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</si>
  <si>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</si>
  <si>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</si>
  <si>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</si>
  <si>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</si>
  <si>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</si>
  <si>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</si>
  <si>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</si>
  <si>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</si>
  <si>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</si>
  <si>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</si>
  <si>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</si>
  <si>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</si>
  <si>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</si>
  <si>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</si>
  <si>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</si>
  <si>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N</t>
  </si>
  <si>
    <t>Emilija iš Laisvės alėjos</t>
  </si>
  <si>
    <t>ACME Film / SONY</t>
  </si>
  <si>
    <t>Gražuolė ir pabaisa (Beauty and the Beast)</t>
  </si>
  <si>
    <t>Liūtas (Lion)</t>
  </si>
  <si>
    <t>Smurfai: pamirštas kaimelis (Smurfs 3 Lost Village)</t>
  </si>
  <si>
    <t>Ponas Kūdikis (Boss Baby)</t>
  </si>
  <si>
    <t>Pradink (Get Out)</t>
  </si>
  <si>
    <t>Greiti ir įsiutę 8 (The Fate of the Furious)</t>
  </si>
  <si>
    <t>Zoologijos sodo prižiūrėtojo žmona (Zookeeper's wife)</t>
  </si>
  <si>
    <t>Atvirame kosmose (Vriemia Piervich)</t>
  </si>
  <si>
    <t>Clear Digital World</t>
  </si>
  <si>
    <t>Galaktikos sergėtojai. II dalis (Guardians of The Galaxy. Vol 2)</t>
  </si>
  <si>
    <t>Garsų pasaulio įrašai</t>
  </si>
  <si>
    <t>Virtuvė 2. Finalas (Kuxnia 2. Posledniaja bitva)</t>
  </si>
  <si>
    <t>May 12-14</t>
  </si>
  <si>
    <t>Gegužės 12-14</t>
  </si>
  <si>
    <t>Svetimas: Covenant (Alien: Covenant)</t>
  </si>
  <si>
    <t>Svajoklis Budis (Rock Dog)</t>
  </si>
  <si>
    <t>Karalius Artūras: Kalavijo legenda(King Arthur: Legend of Sword)</t>
  </si>
  <si>
    <t>May 19-21 Lithuanian top</t>
  </si>
  <si>
    <t>Gegužės 19-21 d. Lietuvos kino teatruose rodytų filmų topas</t>
  </si>
  <si>
    <t>May 19-21</t>
  </si>
  <si>
    <t>Gegužės 19-21</t>
  </si>
  <si>
    <t>Bernvakaris Australijoje 2 (Few less men)</t>
  </si>
  <si>
    <t>Best Film</t>
  </si>
  <si>
    <t>Man esi viskas (Everything, Everything)</t>
  </si>
  <si>
    <t>Ratas (Circle)</t>
  </si>
  <si>
    <t>Traukinių žymėjimas 2 (T2 Trainspotting)</t>
  </si>
  <si>
    <t>Total 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</si>
</sst>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</cellStyleXfs>
  <cellXfs count="6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zoomScale="80" zoomScaleNormal="80" workbookViewId="0">
      <selection activeCell="T25" sqref="T25"/>
    </sheetView>
  </sheetViews>
  <sheetFormatPr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2187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54</v>
      </c>
      <c r="F1" s="2"/>
      <c r="G1" s="2"/>
      <c r="H1" s="2"/>
      <c r="I1" s="2"/>
    </row>
    <row r="2" spans="1:26" ht="19.5" customHeight="1">
      <c r="E2" s="2" t="s">
        <v>55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6"/>
      <c r="B5" s="56"/>
      <c r="C5" s="53" t="s">
        <v>0</v>
      </c>
      <c r="D5" s="3"/>
      <c r="E5" s="3"/>
      <c r="F5" s="53" t="s">
        <v>3</v>
      </c>
      <c r="G5" s="3"/>
      <c r="H5" s="53" t="s">
        <v>5</v>
      </c>
      <c r="I5" s="53" t="s">
        <v>6</v>
      </c>
      <c r="J5" s="53" t="s">
        <v>7</v>
      </c>
      <c r="K5" s="53" t="s">
        <v>8</v>
      </c>
      <c r="L5" s="53" t="s">
        <v>10</v>
      </c>
      <c r="M5" s="53" t="s">
        <v>9</v>
      </c>
      <c r="N5" s="53" t="s">
        <v>11</v>
      </c>
      <c r="O5" s="53" t="s">
        <v>12</v>
      </c>
      <c r="T5" s="4"/>
      <c r="U5" s="4"/>
      <c r="V5" s="4"/>
      <c r="X5" s="4"/>
      <c r="Y5" s="4"/>
    </row>
    <row r="6" spans="1:26">
      <c r="A6" s="57"/>
      <c r="B6" s="57"/>
      <c r="C6" s="54"/>
      <c r="D6" s="5" t="s">
        <v>56</v>
      </c>
      <c r="E6" s="5" t="s">
        <v>49</v>
      </c>
      <c r="F6" s="54"/>
      <c r="G6" s="5" t="s">
        <v>56</v>
      </c>
      <c r="H6" s="54"/>
      <c r="I6" s="54"/>
      <c r="J6" s="54"/>
      <c r="K6" s="54"/>
      <c r="L6" s="54"/>
      <c r="M6" s="54"/>
      <c r="N6" s="54"/>
      <c r="O6" s="54"/>
      <c r="S6" s="4"/>
      <c r="T6" s="4"/>
      <c r="U6" s="4"/>
      <c r="V6" s="4"/>
      <c r="X6" s="4"/>
      <c r="Y6" s="4"/>
    </row>
    <row r="7" spans="1:26">
      <c r="A7" s="57"/>
      <c r="B7" s="57"/>
      <c r="C7" s="54"/>
      <c r="D7" s="5" t="s">
        <v>1</v>
      </c>
      <c r="E7" s="5" t="s">
        <v>1</v>
      </c>
      <c r="F7" s="54"/>
      <c r="G7" s="5" t="s">
        <v>4</v>
      </c>
      <c r="H7" s="54"/>
      <c r="I7" s="54"/>
      <c r="J7" s="54"/>
      <c r="K7" s="54"/>
      <c r="L7" s="54"/>
      <c r="M7" s="54"/>
      <c r="N7" s="54"/>
      <c r="O7" s="54"/>
      <c r="S7" s="4"/>
      <c r="T7" s="4"/>
      <c r="U7" s="6"/>
      <c r="V7" s="7"/>
      <c r="X7" s="4"/>
      <c r="Y7" s="4"/>
    </row>
    <row r="8" spans="1:26" ht="18" customHeight="1" thickBot="1">
      <c r="A8" s="58"/>
      <c r="B8" s="58"/>
      <c r="C8" s="55"/>
      <c r="D8" s="8" t="s">
        <v>2</v>
      </c>
      <c r="E8" s="8" t="s">
        <v>2</v>
      </c>
      <c r="F8" s="55"/>
      <c r="G8" s="9"/>
      <c r="H8" s="55"/>
      <c r="I8" s="55"/>
      <c r="J8" s="55"/>
      <c r="K8" s="55"/>
      <c r="L8" s="55"/>
      <c r="M8" s="55"/>
      <c r="N8" s="55"/>
      <c r="O8" s="55"/>
      <c r="S8" s="4"/>
      <c r="T8" s="4"/>
      <c r="U8" s="6"/>
      <c r="V8" s="7"/>
      <c r="W8" s="10"/>
      <c r="X8" s="11"/>
      <c r="Y8" s="12"/>
    </row>
    <row r="9" spans="1:26" ht="15" customHeight="1">
      <c r="A9" s="56"/>
      <c r="B9" s="56"/>
      <c r="C9" s="53" t="s">
        <v>13</v>
      </c>
      <c r="D9" s="3"/>
      <c r="E9" s="13"/>
      <c r="F9" s="53" t="s">
        <v>15</v>
      </c>
      <c r="G9" s="14"/>
      <c r="H9" s="3" t="s">
        <v>18</v>
      </c>
      <c r="I9" s="53" t="s">
        <v>29</v>
      </c>
      <c r="J9" s="3" t="s">
        <v>19</v>
      </c>
      <c r="K9" s="3" t="s">
        <v>20</v>
      </c>
      <c r="L9" s="3" t="s">
        <v>22</v>
      </c>
      <c r="M9" s="3" t="s">
        <v>23</v>
      </c>
      <c r="N9" s="3" t="s">
        <v>24</v>
      </c>
      <c r="O9" s="53" t="s">
        <v>26</v>
      </c>
      <c r="S9" s="4"/>
      <c r="T9" s="4"/>
      <c r="U9" s="15"/>
      <c r="V9" s="7"/>
      <c r="W9" s="10"/>
      <c r="X9" s="11"/>
      <c r="Y9" s="12"/>
    </row>
    <row r="10" spans="1:26">
      <c r="A10" s="57"/>
      <c r="B10" s="57"/>
      <c r="C10" s="54"/>
      <c r="D10" s="5" t="s">
        <v>57</v>
      </c>
      <c r="E10" s="5" t="s">
        <v>50</v>
      </c>
      <c r="F10" s="54"/>
      <c r="G10" s="5" t="s">
        <v>57</v>
      </c>
      <c r="H10" s="5" t="s">
        <v>17</v>
      </c>
      <c r="I10" s="54"/>
      <c r="J10" s="5" t="s">
        <v>17</v>
      </c>
      <c r="K10" s="5" t="s">
        <v>21</v>
      </c>
      <c r="L10" s="5" t="s">
        <v>14</v>
      </c>
      <c r="M10" s="5" t="s">
        <v>16</v>
      </c>
      <c r="N10" s="5" t="s">
        <v>25</v>
      </c>
      <c r="O10" s="54"/>
      <c r="S10" s="4"/>
      <c r="T10" s="4"/>
      <c r="U10" s="15"/>
      <c r="V10" s="4"/>
      <c r="W10" s="10"/>
      <c r="X10" s="11"/>
      <c r="Y10" s="12"/>
    </row>
    <row r="11" spans="1:26">
      <c r="A11" s="57"/>
      <c r="B11" s="57"/>
      <c r="C11" s="54"/>
      <c r="D11" s="5" t="s">
        <v>14</v>
      </c>
      <c r="E11" s="5" t="s">
        <v>14</v>
      </c>
      <c r="F11" s="54"/>
      <c r="G11" s="13" t="s">
        <v>16</v>
      </c>
      <c r="H11" s="9"/>
      <c r="I11" s="54"/>
      <c r="J11" s="9"/>
      <c r="K11" s="9"/>
      <c r="L11" s="5" t="s">
        <v>2</v>
      </c>
      <c r="M11" s="5" t="s">
        <v>17</v>
      </c>
      <c r="N11" s="9"/>
      <c r="O11" s="54"/>
      <c r="S11" s="4"/>
      <c r="T11" s="15"/>
      <c r="U11" s="15"/>
      <c r="V11" s="15"/>
      <c r="W11" s="16"/>
      <c r="X11" s="15"/>
      <c r="Y11" s="15"/>
    </row>
    <row r="12" spans="1:26" ht="15" thickBot="1">
      <c r="A12" s="57"/>
      <c r="B12" s="58"/>
      <c r="C12" s="55"/>
      <c r="D12" s="8" t="s">
        <v>2</v>
      </c>
      <c r="E12" s="8" t="s">
        <v>2</v>
      </c>
      <c r="F12" s="55"/>
      <c r="G12" s="17" t="s">
        <v>17</v>
      </c>
      <c r="H12" s="18"/>
      <c r="I12" s="55"/>
      <c r="J12" s="18"/>
      <c r="K12" s="18"/>
      <c r="L12" s="18"/>
      <c r="M12" s="18"/>
      <c r="N12" s="18"/>
      <c r="O12" s="55"/>
      <c r="S12" s="4"/>
      <c r="T12" s="15"/>
      <c r="U12" s="15"/>
      <c r="V12" s="15"/>
      <c r="W12" s="16"/>
      <c r="X12" s="15"/>
      <c r="Y12" s="15"/>
    </row>
    <row r="13" spans="1:26" ht="25.05" customHeight="1">
      <c r="A13" s="19">
        <v>1</v>
      </c>
      <c r="B13" s="20" t="s">
        <v>34</v>
      </c>
      <c r="C13" s="28" t="s">
        <v>60</v>
      </c>
      <c r="D13" s="22">
        <v>16473.259999999998</v>
      </c>
      <c r="E13" s="59" t="s">
        <v>31</v>
      </c>
      <c r="F13" s="23" t="s">
        <v>31</v>
      </c>
      <c r="G13" s="22">
        <v>3162</v>
      </c>
      <c r="H13" s="24">
        <v>95</v>
      </c>
      <c r="I13" s="24">
        <f>G13/H13</f>
        <v>33.284210526315789</v>
      </c>
      <c r="J13" s="24">
        <v>13</v>
      </c>
      <c r="K13" s="24">
        <v>1</v>
      </c>
      <c r="L13" s="22">
        <v>19013.47</v>
      </c>
      <c r="M13" s="22">
        <v>3645</v>
      </c>
      <c r="N13" s="25">
        <v>42874</v>
      </c>
      <c r="O13" s="26" t="s">
        <v>33</v>
      </c>
      <c r="Q13" s="27"/>
      <c r="T13" s="15"/>
      <c r="U13" s="15"/>
      <c r="V13" s="15"/>
      <c r="W13" s="16"/>
      <c r="X13" s="15"/>
      <c r="Y13" s="15"/>
      <c r="Z13" s="16"/>
    </row>
    <row r="14" spans="1:26" ht="25.05" customHeight="1">
      <c r="A14" s="19">
        <v>2</v>
      </c>
      <c r="B14" s="20">
        <v>1</v>
      </c>
      <c r="C14" s="21" t="s">
        <v>51</v>
      </c>
      <c r="D14" s="22">
        <v>12784.23</v>
      </c>
      <c r="E14" s="22">
        <v>33535.25</v>
      </c>
      <c r="F14" s="23">
        <f>(D14-E14)/E14</f>
        <v>-0.61878232605989225</v>
      </c>
      <c r="G14" s="22">
        <v>2278</v>
      </c>
      <c r="H14" s="24">
        <v>103</v>
      </c>
      <c r="I14" s="24">
        <f>G14/H14</f>
        <v>22.116504854368934</v>
      </c>
      <c r="J14" s="24">
        <v>12</v>
      </c>
      <c r="K14" s="24">
        <v>2</v>
      </c>
      <c r="L14" s="22">
        <v>63285.62</v>
      </c>
      <c r="M14" s="22">
        <v>11839</v>
      </c>
      <c r="N14" s="25">
        <v>42867</v>
      </c>
      <c r="O14" s="26" t="s">
        <v>28</v>
      </c>
      <c r="Q14" s="27"/>
      <c r="T14" s="15"/>
      <c r="U14" s="15"/>
      <c r="V14" s="15"/>
      <c r="W14" s="16"/>
      <c r="X14" s="15"/>
      <c r="Y14" s="15"/>
      <c r="Z14" s="16"/>
    </row>
    <row r="15" spans="1:26" ht="25.05" customHeight="1">
      <c r="A15" s="19">
        <v>3</v>
      </c>
      <c r="B15" s="20">
        <v>2</v>
      </c>
      <c r="C15" s="28" t="s">
        <v>53</v>
      </c>
      <c r="D15" s="22">
        <v>10485.15</v>
      </c>
      <c r="E15" s="22">
        <v>25568.12</v>
      </c>
      <c r="F15" s="23">
        <f>(D15-E15)/E15</f>
        <v>-0.58991314183444066</v>
      </c>
      <c r="G15" s="22">
        <v>1840</v>
      </c>
      <c r="H15" s="24">
        <v>96</v>
      </c>
      <c r="I15" s="24">
        <f>G15/H15</f>
        <v>19.166666666666668</v>
      </c>
      <c r="J15" s="24">
        <v>12</v>
      </c>
      <c r="K15" s="24">
        <v>2</v>
      </c>
      <c r="L15" s="51">
        <v>51441.06</v>
      </c>
      <c r="M15" s="52">
        <v>9158</v>
      </c>
      <c r="N15" s="25">
        <v>42867</v>
      </c>
      <c r="O15" s="26" t="s">
        <v>33</v>
      </c>
      <c r="Q15" s="27"/>
      <c r="T15" s="15"/>
      <c r="U15" s="15"/>
      <c r="V15" s="15"/>
      <c r="W15" s="16"/>
      <c r="X15" s="15"/>
      <c r="Y15" s="15"/>
      <c r="Z15" s="16"/>
    </row>
    <row r="16" spans="1:26" ht="25.05" customHeight="1">
      <c r="A16" s="19">
        <v>4</v>
      </c>
      <c r="B16" s="20">
        <v>3</v>
      </c>
      <c r="C16" s="28" t="s">
        <v>52</v>
      </c>
      <c r="D16" s="22">
        <v>7261.92</v>
      </c>
      <c r="E16" s="22">
        <v>13024.12</v>
      </c>
      <c r="F16" s="23">
        <f>(D16-E16)/E16</f>
        <v>-0.4424252847793172</v>
      </c>
      <c r="G16" s="22">
        <v>1754</v>
      </c>
      <c r="H16" s="24">
        <v>89</v>
      </c>
      <c r="I16" s="24">
        <f>G16/H16</f>
        <v>19.707865168539325</v>
      </c>
      <c r="J16" s="24">
        <v>15</v>
      </c>
      <c r="K16" s="24">
        <v>2</v>
      </c>
      <c r="L16" s="22">
        <v>26336.14</v>
      </c>
      <c r="M16" s="22">
        <v>6367</v>
      </c>
      <c r="N16" s="25">
        <v>42867</v>
      </c>
      <c r="O16" s="26" t="s">
        <v>45</v>
      </c>
      <c r="Q16" s="27"/>
      <c r="T16" s="15"/>
      <c r="U16" s="15"/>
      <c r="V16" s="15"/>
      <c r="W16" s="16"/>
      <c r="X16" s="15"/>
      <c r="Y16" s="15"/>
      <c r="Z16" s="16"/>
    </row>
    <row r="17" spans="1:30" ht="25.05" customHeight="1">
      <c r="A17" s="19">
        <v>5</v>
      </c>
      <c r="B17" s="20">
        <v>4</v>
      </c>
      <c r="C17" s="28" t="s">
        <v>40</v>
      </c>
      <c r="D17" s="22">
        <v>6687.51</v>
      </c>
      <c r="E17" s="22">
        <v>12391.42</v>
      </c>
      <c r="F17" s="23">
        <f>(D17-E17)/E17</f>
        <v>-0.46031124762133796</v>
      </c>
      <c r="G17" s="22">
        <v>1470</v>
      </c>
      <c r="H17" s="24">
        <v>107</v>
      </c>
      <c r="I17" s="24">
        <f>G17/H17</f>
        <v>13.738317757009346</v>
      </c>
      <c r="J17" s="24">
        <v>13</v>
      </c>
      <c r="K17" s="24">
        <v>6</v>
      </c>
      <c r="L17" s="22">
        <v>374973.24</v>
      </c>
      <c r="M17" s="22">
        <v>83994</v>
      </c>
      <c r="N17" s="25">
        <v>42839</v>
      </c>
      <c r="O17" s="26" t="s">
        <v>28</v>
      </c>
      <c r="Q17" s="27"/>
      <c r="T17" s="15"/>
      <c r="U17" s="15"/>
      <c r="V17" s="15"/>
      <c r="W17" s="16"/>
      <c r="X17" s="15"/>
      <c r="Y17" s="15"/>
      <c r="Z17" s="16"/>
    </row>
    <row r="18" spans="1:30" ht="25.05" customHeight="1">
      <c r="A18" s="19">
        <v>6</v>
      </c>
      <c r="B18" s="20" t="s">
        <v>34</v>
      </c>
      <c r="C18" s="28" t="s">
        <v>61</v>
      </c>
      <c r="D18" s="22">
        <v>6322.32</v>
      </c>
      <c r="E18" s="59" t="s">
        <v>31</v>
      </c>
      <c r="F18" s="23" t="s">
        <v>31</v>
      </c>
      <c r="G18" s="22">
        <v>1201</v>
      </c>
      <c r="H18" s="24">
        <v>101</v>
      </c>
      <c r="I18" s="24">
        <f>G18/H18</f>
        <v>11.891089108910892</v>
      </c>
      <c r="J18" s="24">
        <v>14</v>
      </c>
      <c r="K18" s="24">
        <v>1</v>
      </c>
      <c r="L18" s="22">
        <v>7324.02</v>
      </c>
      <c r="M18" s="29">
        <v>1399</v>
      </c>
      <c r="N18" s="25">
        <v>42874</v>
      </c>
      <c r="O18" s="26" t="s">
        <v>27</v>
      </c>
      <c r="Q18" s="27"/>
      <c r="T18" s="15"/>
      <c r="U18" s="15"/>
      <c r="V18" s="15"/>
      <c r="W18" s="16"/>
      <c r="X18" s="15"/>
      <c r="Y18" s="15"/>
      <c r="Z18" s="16"/>
    </row>
    <row r="19" spans="1:30" ht="25.05" customHeight="1">
      <c r="A19" s="19">
        <v>7</v>
      </c>
      <c r="B19" s="20" t="s">
        <v>34</v>
      </c>
      <c r="C19" s="28" t="s">
        <v>58</v>
      </c>
      <c r="D19" s="22">
        <v>5511.3899999999994</v>
      </c>
      <c r="E19" s="59" t="s">
        <v>31</v>
      </c>
      <c r="F19" s="23" t="s">
        <v>31</v>
      </c>
      <c r="G19" s="29">
        <v>1072</v>
      </c>
      <c r="H19" s="24">
        <v>89</v>
      </c>
      <c r="I19" s="24">
        <f>G19/H19</f>
        <v>12.044943820224718</v>
      </c>
      <c r="J19" s="24">
        <v>11</v>
      </c>
      <c r="K19" s="24">
        <v>1</v>
      </c>
      <c r="L19" s="22">
        <v>5511.3899999999994</v>
      </c>
      <c r="M19" s="29">
        <v>1072</v>
      </c>
      <c r="N19" s="25">
        <v>42874</v>
      </c>
      <c r="O19" s="26" t="s">
        <v>59</v>
      </c>
      <c r="Q19" s="27"/>
      <c r="T19" s="15"/>
      <c r="U19" s="15"/>
      <c r="V19" s="15"/>
      <c r="W19" s="16"/>
      <c r="X19" s="15"/>
      <c r="Y19" s="15"/>
      <c r="Z19" s="16"/>
    </row>
    <row r="20" spans="1:30" ht="25.05" customHeight="1">
      <c r="A20" s="19">
        <v>8</v>
      </c>
      <c r="B20" s="20">
        <v>5</v>
      </c>
      <c r="C20" s="21" t="s">
        <v>46</v>
      </c>
      <c r="D20" s="22">
        <v>4561.1000000000004</v>
      </c>
      <c r="E20" s="22">
        <v>10738.19</v>
      </c>
      <c r="F20" s="23">
        <f>(D20-E20)/E20</f>
        <v>-0.5752449900774711</v>
      </c>
      <c r="G20" s="29">
        <v>759</v>
      </c>
      <c r="H20" s="24">
        <v>48</v>
      </c>
      <c r="I20" s="24">
        <f>G20/H20</f>
        <v>15.8125</v>
      </c>
      <c r="J20" s="24">
        <v>10</v>
      </c>
      <c r="K20" s="24">
        <v>4</v>
      </c>
      <c r="L20" s="29">
        <v>142838.79999999999</v>
      </c>
      <c r="M20" s="29">
        <v>26208</v>
      </c>
      <c r="N20" s="25">
        <v>42853</v>
      </c>
      <c r="O20" s="26" t="s">
        <v>28</v>
      </c>
      <c r="Q20" s="27"/>
      <c r="T20" s="15"/>
      <c r="U20" s="15"/>
      <c r="V20" s="15"/>
      <c r="W20" s="16"/>
      <c r="X20" s="15"/>
      <c r="Y20" s="15"/>
      <c r="Z20" s="16"/>
    </row>
    <row r="21" spans="1:30" ht="25.05" customHeight="1">
      <c r="A21" s="19">
        <v>9</v>
      </c>
      <c r="B21" s="20">
        <v>6</v>
      </c>
      <c r="C21" s="28" t="s">
        <v>48</v>
      </c>
      <c r="D21" s="22">
        <v>2537.92</v>
      </c>
      <c r="E21" s="22">
        <v>8369</v>
      </c>
      <c r="F21" s="23">
        <f>(D21-E21)/E21</f>
        <v>-0.69674752061178158</v>
      </c>
      <c r="G21" s="22">
        <v>476</v>
      </c>
      <c r="H21" s="24" t="s">
        <v>31</v>
      </c>
      <c r="I21" s="24" t="s">
        <v>31</v>
      </c>
      <c r="J21" s="24">
        <v>6</v>
      </c>
      <c r="K21" s="24">
        <v>3</v>
      </c>
      <c r="L21" s="22">
        <v>39421.410000000003</v>
      </c>
      <c r="M21" s="22">
        <v>8131</v>
      </c>
      <c r="N21" s="25">
        <v>42860</v>
      </c>
      <c r="O21" s="26" t="s">
        <v>47</v>
      </c>
      <c r="Q21" s="27"/>
      <c r="T21" s="15"/>
      <c r="U21" s="15"/>
      <c r="V21" s="15"/>
      <c r="W21" s="16"/>
      <c r="X21" s="15"/>
      <c r="Y21" s="15"/>
      <c r="Z21" s="16"/>
    </row>
    <row r="22" spans="1:30" ht="25.05" customHeight="1">
      <c r="A22" s="19">
        <v>10</v>
      </c>
      <c r="B22" s="20">
        <v>7</v>
      </c>
      <c r="C22" s="28" t="s">
        <v>42</v>
      </c>
      <c r="D22" s="22">
        <v>1622.7599999999998</v>
      </c>
      <c r="E22" s="22">
        <v>5872.1799999999994</v>
      </c>
      <c r="F22" s="23">
        <f>(D22-E22)/E22</f>
        <v>-0.72365288529983762</v>
      </c>
      <c r="G22" s="22">
        <v>278</v>
      </c>
      <c r="H22" s="24">
        <v>23</v>
      </c>
      <c r="I22" s="24">
        <f>G22/H22</f>
        <v>12.086956521739131</v>
      </c>
      <c r="J22" s="24">
        <v>8</v>
      </c>
      <c r="K22" s="24">
        <v>6</v>
      </c>
      <c r="L22" s="22">
        <v>499079.75</v>
      </c>
      <c r="M22" s="22">
        <v>97043</v>
      </c>
      <c r="N22" s="25">
        <v>42839</v>
      </c>
      <c r="O22" s="26" t="s">
        <v>32</v>
      </c>
      <c r="Q22" s="27"/>
      <c r="T22" s="15"/>
      <c r="U22" s="15"/>
      <c r="V22" s="15"/>
      <c r="W22" s="16"/>
      <c r="X22" s="15"/>
      <c r="Y22" s="15"/>
      <c r="Z22" s="16"/>
    </row>
    <row r="23" spans="1:30" ht="24.6" customHeight="1">
      <c r="A23" s="30"/>
      <c r="B23" s="30"/>
      <c r="C23" s="31" t="s">
        <v>30</v>
      </c>
      <c r="D23" s="32">
        <f>SUM(D13:D22)</f>
        <v>74247.56</v>
      </c>
      <c r="E23" s="32">
        <f>SUM(E13:E22)</f>
        <v>109498.27999999998</v>
      </c>
      <c r="F23" s="33">
        <f>(D23-E23)/E23</f>
        <v>-0.32192944035285298</v>
      </c>
      <c r="G23" s="32">
        <f>SUM(G13:G22)</f>
        <v>14290</v>
      </c>
      <c r="H23" s="34"/>
      <c r="I23" s="35"/>
      <c r="J23" s="34"/>
      <c r="K23" s="36"/>
      <c r="L23" s="37"/>
      <c r="M23" s="24"/>
      <c r="N23" s="38"/>
      <c r="O23" s="39"/>
      <c r="T23" s="15"/>
      <c r="U23" s="15"/>
      <c r="V23" s="15"/>
      <c r="W23" s="16"/>
      <c r="X23" s="15"/>
      <c r="Y23" s="15"/>
      <c r="Z23" s="16"/>
    </row>
    <row r="24" spans="1:30" ht="13.2" customHeight="1">
      <c r="A24" s="40"/>
      <c r="B24" s="40"/>
      <c r="C24" s="41"/>
      <c r="D24" s="42"/>
      <c r="E24" s="42"/>
      <c r="F24" s="42"/>
      <c r="G24" s="43"/>
      <c r="H24" s="44"/>
      <c r="I24" s="45"/>
      <c r="J24" s="44"/>
      <c r="K24" s="46"/>
      <c r="L24" s="42"/>
      <c r="M24" s="43"/>
      <c r="N24" s="47"/>
      <c r="O24" s="48"/>
      <c r="T24" s="15"/>
      <c r="U24" s="15"/>
      <c r="V24" s="15"/>
      <c r="W24" s="16"/>
      <c r="X24" s="15"/>
      <c r="Y24" s="15"/>
      <c r="Z24" s="16"/>
    </row>
    <row r="25" spans="1:30" ht="25.05" customHeight="1">
      <c r="A25" s="19">
        <v>11</v>
      </c>
      <c r="B25" s="20">
        <v>8</v>
      </c>
      <c r="C25" s="28" t="s">
        <v>39</v>
      </c>
      <c r="D25" s="22">
        <v>1185.6400000000001</v>
      </c>
      <c r="E25" s="22">
        <v>2754.22</v>
      </c>
      <c r="F25" s="23">
        <f>(D25-E25)/E25</f>
        <v>-0.56951877482554036</v>
      </c>
      <c r="G25" s="22">
        <v>276</v>
      </c>
      <c r="H25" s="24">
        <v>26</v>
      </c>
      <c r="I25" s="24">
        <f>G25/H25</f>
        <v>10.615384615384615</v>
      </c>
      <c r="J25" s="24">
        <v>6</v>
      </c>
      <c r="K25" s="24">
        <v>8</v>
      </c>
      <c r="L25" s="22">
        <v>287434.84999999998</v>
      </c>
      <c r="M25" s="22">
        <v>66264</v>
      </c>
      <c r="N25" s="25">
        <v>42825</v>
      </c>
      <c r="O25" s="26" t="s">
        <v>36</v>
      </c>
      <c r="Q25" s="27"/>
      <c r="T25" s="15"/>
      <c r="U25" s="15"/>
      <c r="V25" s="15"/>
      <c r="W25" s="16"/>
      <c r="X25" s="15"/>
      <c r="Y25" s="15"/>
      <c r="Z25" s="16"/>
    </row>
    <row r="26" spans="1:30" ht="25.05" customHeight="1">
      <c r="A26" s="19">
        <v>12</v>
      </c>
      <c r="B26" s="20">
        <v>12</v>
      </c>
      <c r="C26" s="28" t="s">
        <v>44</v>
      </c>
      <c r="D26" s="22">
        <v>177.57</v>
      </c>
      <c r="E26" s="22">
        <v>539.91</v>
      </c>
      <c r="F26" s="23">
        <f>(D26-E26)/E26</f>
        <v>-0.67111185197532919</v>
      </c>
      <c r="G26" s="22">
        <v>33</v>
      </c>
      <c r="H26" s="24">
        <v>3</v>
      </c>
      <c r="I26" s="24">
        <f>G26/H26</f>
        <v>11</v>
      </c>
      <c r="J26" s="24">
        <v>1</v>
      </c>
      <c r="K26" s="24">
        <v>5</v>
      </c>
      <c r="L26" s="22">
        <v>28959.19</v>
      </c>
      <c r="M26" s="22">
        <v>5825</v>
      </c>
      <c r="N26" s="25">
        <v>42846</v>
      </c>
      <c r="O26" s="26" t="s">
        <v>27</v>
      </c>
      <c r="Q26" s="27"/>
      <c r="T26" s="15"/>
      <c r="U26" s="15"/>
      <c r="V26" s="15"/>
      <c r="W26" s="16"/>
      <c r="X26" s="15"/>
      <c r="Y26" s="15"/>
      <c r="Z26" s="16"/>
    </row>
    <row r="27" spans="1:30" ht="25.05" customHeight="1">
      <c r="A27" s="19">
        <v>13</v>
      </c>
      <c r="B27" s="20">
        <v>16</v>
      </c>
      <c r="C27" s="28" t="s">
        <v>37</v>
      </c>
      <c r="D27" s="22">
        <v>116.06</v>
      </c>
      <c r="E27" s="22">
        <v>264.7</v>
      </c>
      <c r="F27" s="23">
        <f>(D27-E27)/E27</f>
        <v>-0.5615413675859463</v>
      </c>
      <c r="G27" s="22">
        <v>24</v>
      </c>
      <c r="H27" s="24">
        <v>3</v>
      </c>
      <c r="I27" s="24">
        <f>G27/H27</f>
        <v>8</v>
      </c>
      <c r="J27" s="24">
        <v>1</v>
      </c>
      <c r="K27" s="24">
        <v>10</v>
      </c>
      <c r="L27" s="22">
        <v>161825.9</v>
      </c>
      <c r="M27" s="22">
        <v>32102</v>
      </c>
      <c r="N27" s="25">
        <v>42811</v>
      </c>
      <c r="O27" s="26" t="s">
        <v>28</v>
      </c>
      <c r="Q27" s="27"/>
      <c r="T27" s="15"/>
      <c r="U27" s="15"/>
      <c r="V27" s="15"/>
      <c r="W27" s="16"/>
      <c r="X27" s="15"/>
      <c r="Y27" s="15"/>
      <c r="Z27" s="16"/>
    </row>
    <row r="28" spans="1:30" ht="25.05" customHeight="1">
      <c r="A28" s="19">
        <v>14</v>
      </c>
      <c r="B28" s="20">
        <v>9</v>
      </c>
      <c r="C28" s="28" t="s">
        <v>35</v>
      </c>
      <c r="D28" s="22">
        <v>97.6</v>
      </c>
      <c r="E28" s="22">
        <v>753.95</v>
      </c>
      <c r="F28" s="23">
        <f>(D28-E28)/E28</f>
        <v>-0.87054844485708605</v>
      </c>
      <c r="G28" s="22">
        <v>21</v>
      </c>
      <c r="H28" s="24">
        <v>5</v>
      </c>
      <c r="I28" s="24">
        <f>G28/H28</f>
        <v>4.2</v>
      </c>
      <c r="J28" s="24">
        <v>2</v>
      </c>
      <c r="K28" s="24">
        <v>13</v>
      </c>
      <c r="L28" s="22">
        <v>573868.15</v>
      </c>
      <c r="M28" s="22">
        <v>122996</v>
      </c>
      <c r="N28" s="25">
        <v>42790</v>
      </c>
      <c r="O28" s="26" t="s">
        <v>27</v>
      </c>
      <c r="Q28" s="27"/>
      <c r="T28" s="15"/>
      <c r="U28" s="15"/>
      <c r="V28" s="15"/>
      <c r="W28" s="16"/>
      <c r="X28" s="15"/>
      <c r="Y28" s="15"/>
      <c r="Z28" s="16"/>
    </row>
    <row r="29" spans="1:30" ht="25.05" customHeight="1">
      <c r="A29" s="19">
        <v>15</v>
      </c>
      <c r="B29" s="20">
        <v>13</v>
      </c>
      <c r="C29" s="28" t="s">
        <v>43</v>
      </c>
      <c r="D29" s="22">
        <v>88.92</v>
      </c>
      <c r="E29" s="22">
        <v>410.82</v>
      </c>
      <c r="F29" s="23">
        <f>(D29-E29)/E29</f>
        <v>-0.78355484153643928</v>
      </c>
      <c r="G29" s="22">
        <v>17</v>
      </c>
      <c r="H29" s="24">
        <v>3</v>
      </c>
      <c r="I29" s="24">
        <f>G29/H29</f>
        <v>5.666666666666667</v>
      </c>
      <c r="J29" s="24">
        <v>1</v>
      </c>
      <c r="K29" s="24">
        <v>6</v>
      </c>
      <c r="L29" s="22">
        <v>40894.949999999997</v>
      </c>
      <c r="M29" s="22">
        <v>8560</v>
      </c>
      <c r="N29" s="25">
        <v>42839</v>
      </c>
      <c r="O29" s="26" t="s">
        <v>27</v>
      </c>
      <c r="Q29" s="27"/>
      <c r="T29" s="15"/>
      <c r="U29" s="15"/>
      <c r="V29" s="15"/>
      <c r="W29" s="16"/>
      <c r="X29" s="15"/>
      <c r="Y29" s="15"/>
      <c r="Z29" s="16"/>
    </row>
    <row r="30" spans="1:30" ht="25.05" customHeight="1">
      <c r="A30" s="19">
        <v>16</v>
      </c>
      <c r="B30" s="20">
        <v>10</v>
      </c>
      <c r="C30" s="28" t="s">
        <v>41</v>
      </c>
      <c r="D30" s="22">
        <v>41</v>
      </c>
      <c r="E30" s="22">
        <v>717.95</v>
      </c>
      <c r="F30" s="23">
        <f>(D30-E30)/E30</f>
        <v>-0.94289295911971582</v>
      </c>
      <c r="G30" s="22">
        <v>10</v>
      </c>
      <c r="H30" s="24">
        <v>1</v>
      </c>
      <c r="I30" s="24">
        <f>G30/H30</f>
        <v>10</v>
      </c>
      <c r="J30" s="24">
        <v>1</v>
      </c>
      <c r="K30" s="24">
        <v>7</v>
      </c>
      <c r="L30" s="22">
        <v>70721.439999999988</v>
      </c>
      <c r="M30" s="22">
        <v>13670</v>
      </c>
      <c r="N30" s="25">
        <v>42832</v>
      </c>
      <c r="O30" s="26" t="s">
        <v>32</v>
      </c>
      <c r="Q30" s="27"/>
      <c r="T30" s="15"/>
      <c r="U30" s="15"/>
      <c r="V30" s="15"/>
      <c r="W30" s="16"/>
      <c r="X30" s="15"/>
      <c r="Y30" s="15"/>
      <c r="Z30" s="16"/>
    </row>
    <row r="31" spans="1:30" ht="25.05" customHeight="1">
      <c r="A31" s="19">
        <v>17</v>
      </c>
      <c r="B31" s="20" t="s">
        <v>31</v>
      </c>
      <c r="C31" s="28" t="s">
        <v>62</v>
      </c>
      <c r="D31" s="59">
        <v>38.5</v>
      </c>
      <c r="E31" s="59" t="s">
        <v>31</v>
      </c>
      <c r="F31" s="23" t="s">
        <v>31</v>
      </c>
      <c r="G31" s="59">
        <v>7</v>
      </c>
      <c r="H31" s="24">
        <v>1</v>
      </c>
      <c r="I31" s="24">
        <f>G31/H31</f>
        <v>7</v>
      </c>
      <c r="J31" s="24">
        <v>1</v>
      </c>
      <c r="K31" s="24">
        <v>11</v>
      </c>
      <c r="L31" s="59">
        <v>34962.89</v>
      </c>
      <c r="M31" s="59">
        <v>6805</v>
      </c>
      <c r="N31" s="25">
        <v>42804</v>
      </c>
      <c r="O31" s="26" t="s">
        <v>36</v>
      </c>
      <c r="P31"/>
      <c r="Q31" s="27"/>
      <c r="R31"/>
      <c r="S31"/>
      <c r="T31" s="60"/>
      <c r="U31" s="60"/>
      <c r="V31" s="60"/>
      <c r="W31" s="61"/>
      <c r="X31" s="60"/>
      <c r="Y31" s="60"/>
      <c r="Z31" s="61"/>
      <c r="AA31" s="62"/>
      <c r="AB31" s="62"/>
      <c r="AC31" s="62"/>
      <c r="AD31" s="62"/>
    </row>
    <row r="32" spans="1:30" ht="25.05" customHeight="1">
      <c r="A32" s="19">
        <v>18</v>
      </c>
      <c r="B32" s="20">
        <v>21</v>
      </c>
      <c r="C32" s="28" t="s">
        <v>38</v>
      </c>
      <c r="D32" s="22">
        <v>11.2</v>
      </c>
      <c r="E32" s="22">
        <v>91.5</v>
      </c>
      <c r="F32" s="23">
        <f>(D32-E32)/E32</f>
        <v>-0.87759562841530048</v>
      </c>
      <c r="G32" s="22">
        <v>4</v>
      </c>
      <c r="H32" s="24">
        <v>1</v>
      </c>
      <c r="I32" s="24">
        <f>G32/H32</f>
        <v>4</v>
      </c>
      <c r="J32" s="24">
        <v>1</v>
      </c>
      <c r="K32" s="24">
        <v>12</v>
      </c>
      <c r="L32" s="22">
        <v>95765.83</v>
      </c>
      <c r="M32" s="22">
        <v>19305</v>
      </c>
      <c r="N32" s="25">
        <v>42797</v>
      </c>
      <c r="O32" s="26" t="s">
        <v>28</v>
      </c>
      <c r="Q32" s="27"/>
      <c r="T32" s="15"/>
      <c r="U32" s="15"/>
      <c r="V32" s="15"/>
      <c r="W32" s="16"/>
      <c r="X32" s="15"/>
      <c r="Y32" s="15"/>
      <c r="Z32" s="16"/>
    </row>
    <row r="33" spans="1:24" ht="25.05" customHeight="1">
      <c r="A33" s="30"/>
      <c r="B33" s="30"/>
      <c r="C33" s="31" t="s">
        <v>63</v>
      </c>
      <c r="D33" s="32">
        <f>SUM(D23:D32)</f>
        <v>76004.05</v>
      </c>
      <c r="E33" s="32">
        <f>SUM(E23:E32)</f>
        <v>115031.32999999999</v>
      </c>
      <c r="F33" s="33">
        <f>(D33-E33)/E33</f>
        <v>-0.33927522180261666</v>
      </c>
      <c r="G33" s="32">
        <f>SUM(G23:G32)</f>
        <v>14682</v>
      </c>
      <c r="H33" s="34"/>
      <c r="I33" s="35"/>
      <c r="J33" s="34"/>
      <c r="K33" s="36"/>
      <c r="L33" s="37"/>
      <c r="M33" s="49"/>
      <c r="N33" s="38"/>
      <c r="O33" s="50"/>
      <c r="R33" s="15"/>
      <c r="S33" s="15"/>
      <c r="T33" s="15"/>
      <c r="U33" s="16"/>
      <c r="V33" s="15"/>
      <c r="W33" s="15"/>
      <c r="X33" s="16"/>
    </row>
    <row r="35" spans="1:24">
      <c r="B35" s="27"/>
    </row>
    <row r="61" spans="20:26" ht="12" customHeight="1">
      <c r="T61" s="15"/>
      <c r="U61" s="15"/>
      <c r="V61" s="15"/>
      <c r="W61" s="16"/>
      <c r="X61" s="15"/>
      <c r="Y61" s="15"/>
      <c r="Z61" s="16"/>
    </row>
  </sheetData>
  <sortState ref="A13:AD32">
    <sortCondition descending="1" ref="D13:D3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2017-05-22T12:50:02Z</dcterms:modified>
</cp:coreProperties>
</file>