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egužė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Sheet1!$A$4:$O$41</definedName>
  </definedNames>
  <calcPr calcId="171027"/>
</workbook>
</file>

<file path=xl/calcChain.xml><?xml version="1.0" encoding="utf-8"?>
<calcChain xmlns="http://schemas.openxmlformats.org/spreadsheetml/2006/main">
  <c r="G42" i="1" l="1"/>
  <c r="E42" i="1"/>
  <c r="D42" i="1"/>
  <c r="G34" i="1"/>
  <c r="E34" i="1"/>
  <c r="D34" i="1"/>
  <c r="G22" i="1"/>
  <c r="E22" i="1"/>
  <c r="D22" i="1"/>
  <c r="I26" i="1"/>
  <c r="F25" i="1"/>
  <c r="I41" i="1"/>
  <c r="F33" i="1" l="1"/>
  <c r="F17" i="1" l="1"/>
  <c r="I40" i="1"/>
  <c r="I14" i="1" l="1"/>
  <c r="I13" i="1"/>
  <c r="I12" i="1"/>
  <c r="F37" i="1" l="1"/>
  <c r="F16" i="1" l="1"/>
  <c r="I33" i="1"/>
  <c r="I20" i="1"/>
  <c r="I25" i="1"/>
  <c r="F27" i="1" l="1"/>
  <c r="F30" i="1"/>
  <c r="F36" i="1"/>
  <c r="I16" i="1"/>
  <c r="I37" i="1"/>
  <c r="F28" i="1" l="1"/>
  <c r="I36" i="1" l="1"/>
  <c r="I27" i="1"/>
  <c r="I30" i="1"/>
  <c r="F32" i="1" l="1"/>
  <c r="F21" i="1"/>
  <c r="F18" i="1"/>
  <c r="F15" i="1" l="1"/>
  <c r="I28" i="1"/>
  <c r="I18" i="1" l="1"/>
  <c r="I15" i="1" l="1"/>
  <c r="I21" i="1"/>
  <c r="I32" i="1"/>
  <c r="F29" i="1" l="1"/>
  <c r="I19" i="1"/>
  <c r="F19" i="1"/>
  <c r="F31" i="1" l="1"/>
  <c r="I29" i="1" l="1"/>
  <c r="F24" i="1" l="1"/>
  <c r="F39" i="1"/>
  <c r="I31" i="1" l="1"/>
  <c r="F38" i="1" l="1"/>
  <c r="I39" i="1"/>
  <c r="I38" i="1" l="1"/>
  <c r="I24" i="1" l="1"/>
  <c r="F42" i="1"/>
  <c r="F22" i="1"/>
  <c r="F34" i="1"/>
</calcChain>
</file>

<file path=xl/sharedStrings.xml><?xml version="1.0" encoding="utf-8"?>
<sst xmlns="http://schemas.openxmlformats.org/spreadsheetml/2006/main" count="128" uniqueCount="77">
  <si>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</si>
  <si>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</si>
  <si>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</si>
  <si>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</si>
  <si>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</si>
  <si>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</si>
  <si>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</si>
  <si>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</si>
  <si>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</si>
  <si>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</si>
  <si>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</si>
  <si>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</si>
  <si>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</si>
  <si>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</si>
  <si>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</si>
  <si>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</si>
  <si>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</si>
  <si>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</si>
  <si>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</si>
  <si>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</si>
  <si>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</si>
  <si>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</si>
  <si>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</si>
  <si>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</si>
  <si>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</si>
  <si>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</si>
  <si>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</si>
  <si>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</si>
  <si>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</si>
  <si>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</si>
  <si>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</si>
  <si>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</si>
  <si>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</si>
  <si>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</si>
  <si>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</si>
  <si>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</si>
  <si>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</si>
  <si>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</si>
  <si>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Emilija iš Laisvės alėjos</t>
  </si>
  <si>
    <t>Liūtas (Lion)</t>
  </si>
  <si>
    <t>Traukinių žymėjimas 2 (T2 Trainspotting)</t>
  </si>
  <si>
    <t>Gražuolė ir pabaisa (Beauty and the Beast)</t>
  </si>
  <si>
    <t>Gyvybė (Life)</t>
  </si>
  <si>
    <t>Smurfai: pamirštas kaimelis (Smurfs 3 Lost Village)</t>
  </si>
  <si>
    <t>Kino Aljansas</t>
  </si>
  <si>
    <t>Dvasia šarvuose (Ghost in the shell)</t>
  </si>
  <si>
    <t>Pradink (Get Out)</t>
  </si>
  <si>
    <t>Ponas Kūdikis (Boss Baby)</t>
  </si>
  <si>
    <t>Greiti ir įsiutę 8 
(The Fate of the Furious)</t>
  </si>
  <si>
    <t>Zoologijos sodo prižiūrėtojo žmona (Zookeeper's wife)</t>
  </si>
  <si>
    <t>Naktis su uošviu (All Nighter)</t>
  </si>
  <si>
    <t>Prarastasis miestas Z (Lost City of Z)</t>
  </si>
  <si>
    <t>Atvirame kosmose (Vriemia Piervich)</t>
  </si>
  <si>
    <t>Spausk gaiduką (Free Fire)</t>
  </si>
  <si>
    <t>Clear Digital World</t>
  </si>
  <si>
    <t>Galaktikos sergėtojai. II dalis (Guardians of The Galaxy. Vol 2)</t>
  </si>
  <si>
    <t>May 5-11</t>
  </si>
  <si>
    <t>Gegužės 5-11</t>
  </si>
  <si>
    <t>Virtuvė 2. Finalas (Kuxnia 2. Posledniaja bitva)</t>
  </si>
  <si>
    <t>Garsų pasaulio įrašai</t>
  </si>
  <si>
    <t>Slaptasis agentas (Unlocked)</t>
  </si>
  <si>
    <t>P</t>
  </si>
  <si>
    <t>Preview</t>
  </si>
  <si>
    <t>Paskutinė šeima (Ostatnia rodzina)</t>
  </si>
  <si>
    <t>Kino pasaka</t>
  </si>
  <si>
    <t>May 12-18 Lithuanian top</t>
  </si>
  <si>
    <t>Gegužės 12-18 d. Lietuvos kino teatruose rodytų filmų topas</t>
  </si>
  <si>
    <t>May 12-18</t>
  </si>
  <si>
    <t>Gegužės 12-18</t>
  </si>
  <si>
    <t>Svetimas: Covenant (Alien: Covenant)</t>
  </si>
  <si>
    <t>Karalius Artūras: Kalavijo legenda(King Arthur: Legend of Sword)</t>
  </si>
  <si>
    <t>Svajoklis Budis (Rock Dog)</t>
  </si>
  <si>
    <t>Mergina su principais. Kerė Pilbė (Carrie Pilby)</t>
  </si>
  <si>
    <t>Ateitis (L'avenir)</t>
  </si>
  <si>
    <t>Man esi viskas (Everything Everything)</t>
  </si>
  <si>
    <t>Ratas (Circle)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</si>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</sst>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9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0" fontId="2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1" fontId="6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zoomScale="80" zoomScaleNormal="80" workbookViewId="0">
      <selection activeCell="R37" sqref="R37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0" t="s">
        <v>65</v>
      </c>
      <c r="B1" s="70"/>
      <c r="C1" s="70"/>
      <c r="D1" s="70"/>
      <c r="E1" s="70"/>
      <c r="F1" s="70"/>
      <c r="G1" s="70"/>
      <c r="H1" s="70"/>
      <c r="I1" s="70"/>
      <c r="U1" s="52"/>
    </row>
    <row r="2" spans="1:30" ht="19.5" customHeight="1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U2" s="52"/>
    </row>
    <row r="3" spans="1:30" ht="15" thickBot="1"/>
    <row r="4" spans="1:30" ht="15" customHeight="1">
      <c r="A4" s="71"/>
      <c r="B4" s="71"/>
      <c r="C4" s="67" t="s">
        <v>0</v>
      </c>
      <c r="D4" s="1"/>
      <c r="E4" s="1"/>
      <c r="F4" s="67" t="s">
        <v>3</v>
      </c>
      <c r="G4" s="1"/>
      <c r="H4" s="67" t="s">
        <v>5</v>
      </c>
      <c r="I4" s="67" t="s">
        <v>6</v>
      </c>
      <c r="J4" s="67" t="s">
        <v>7</v>
      </c>
      <c r="K4" s="67" t="s">
        <v>8</v>
      </c>
      <c r="L4" s="67" t="s">
        <v>10</v>
      </c>
      <c r="M4" s="67" t="s">
        <v>9</v>
      </c>
      <c r="N4" s="67" t="s">
        <v>11</v>
      </c>
      <c r="O4" s="67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2"/>
      <c r="B5" s="72"/>
      <c r="C5" s="68"/>
      <c r="D5" s="2" t="s">
        <v>67</v>
      </c>
      <c r="E5" s="2" t="s">
        <v>56</v>
      </c>
      <c r="F5" s="68"/>
      <c r="G5" s="2" t="s">
        <v>67</v>
      </c>
      <c r="H5" s="68"/>
      <c r="I5" s="68"/>
      <c r="J5" s="68"/>
      <c r="K5" s="68"/>
      <c r="L5" s="68"/>
      <c r="M5" s="68"/>
      <c r="N5" s="68"/>
      <c r="O5" s="68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2"/>
      <c r="B6" s="72"/>
      <c r="C6" s="68"/>
      <c r="D6" s="2" t="s">
        <v>1</v>
      </c>
      <c r="E6" s="2" t="s">
        <v>1</v>
      </c>
      <c r="F6" s="68"/>
      <c r="G6" s="2" t="s">
        <v>4</v>
      </c>
      <c r="H6" s="68"/>
      <c r="I6" s="68"/>
      <c r="J6" s="68"/>
      <c r="K6" s="68"/>
      <c r="L6" s="68"/>
      <c r="M6" s="68"/>
      <c r="N6" s="68"/>
      <c r="O6" s="68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3"/>
      <c r="B7" s="73"/>
      <c r="C7" s="69"/>
      <c r="D7" s="3" t="s">
        <v>2</v>
      </c>
      <c r="E7" s="3" t="s">
        <v>2</v>
      </c>
      <c r="F7" s="69"/>
      <c r="G7" s="4"/>
      <c r="H7" s="69"/>
      <c r="I7" s="69"/>
      <c r="J7" s="69"/>
      <c r="K7" s="69"/>
      <c r="L7" s="69"/>
      <c r="M7" s="69"/>
      <c r="N7" s="69"/>
      <c r="O7" s="69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1"/>
      <c r="B8" s="71"/>
      <c r="C8" s="67" t="s">
        <v>13</v>
      </c>
      <c r="D8" s="1"/>
      <c r="E8" s="1"/>
      <c r="F8" s="67" t="s">
        <v>15</v>
      </c>
      <c r="G8" s="1"/>
      <c r="H8" s="1" t="s">
        <v>18</v>
      </c>
      <c r="I8" s="67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7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2"/>
      <c r="B9" s="72"/>
      <c r="C9" s="68"/>
      <c r="D9" s="2" t="s">
        <v>68</v>
      </c>
      <c r="E9" s="2" t="s">
        <v>57</v>
      </c>
      <c r="F9" s="68"/>
      <c r="G9" s="2" t="s">
        <v>68</v>
      </c>
      <c r="H9" s="2" t="s">
        <v>17</v>
      </c>
      <c r="I9" s="68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8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2"/>
      <c r="B10" s="72"/>
      <c r="C10" s="68"/>
      <c r="D10" s="2" t="s">
        <v>14</v>
      </c>
      <c r="E10" s="2" t="s">
        <v>14</v>
      </c>
      <c r="F10" s="68"/>
      <c r="G10" s="2" t="s">
        <v>16</v>
      </c>
      <c r="H10" s="5"/>
      <c r="I10" s="68"/>
      <c r="J10" s="5"/>
      <c r="K10" s="5"/>
      <c r="L10" s="2" t="s">
        <v>2</v>
      </c>
      <c r="M10" s="2" t="s">
        <v>17</v>
      </c>
      <c r="N10" s="5"/>
      <c r="O10" s="68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3"/>
      <c r="B11" s="73"/>
      <c r="C11" s="69"/>
      <c r="D11" s="35" t="s">
        <v>2</v>
      </c>
      <c r="E11" s="3" t="s">
        <v>2</v>
      </c>
      <c r="F11" s="69"/>
      <c r="G11" s="3" t="s">
        <v>17</v>
      </c>
      <c r="H11" s="4"/>
      <c r="I11" s="69"/>
      <c r="J11" s="4"/>
      <c r="K11" s="4"/>
      <c r="L11" s="4"/>
      <c r="M11" s="6"/>
      <c r="N11" s="4"/>
      <c r="O11" s="69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4" customFormat="1" ht="25.05" customHeight="1">
      <c r="A12" s="62">
        <v>1</v>
      </c>
      <c r="B12" s="51" t="s">
        <v>37</v>
      </c>
      <c r="C12" s="64" t="s">
        <v>69</v>
      </c>
      <c r="D12" s="58">
        <v>50501.39</v>
      </c>
      <c r="E12" s="58" t="s">
        <v>31</v>
      </c>
      <c r="F12" s="44" t="s">
        <v>31</v>
      </c>
      <c r="G12" s="58">
        <v>9561</v>
      </c>
      <c r="H12" s="38">
        <v>303</v>
      </c>
      <c r="I12" s="38">
        <f>G12/H12</f>
        <v>31.554455445544555</v>
      </c>
      <c r="J12" s="38">
        <v>15</v>
      </c>
      <c r="K12" s="38">
        <v>1</v>
      </c>
      <c r="L12" s="58">
        <v>50501.39</v>
      </c>
      <c r="M12" s="58">
        <v>9561</v>
      </c>
      <c r="N12" s="42">
        <v>42867</v>
      </c>
      <c r="O12" s="45" t="s">
        <v>29</v>
      </c>
      <c r="P12" s="74"/>
      <c r="Q12" s="59"/>
      <c r="R12" s="74"/>
      <c r="S12" s="74"/>
      <c r="T12" s="75"/>
      <c r="U12" s="75"/>
      <c r="V12" s="75"/>
      <c r="W12" s="76"/>
      <c r="X12" s="75"/>
      <c r="Y12" s="75"/>
      <c r="Z12" s="76"/>
      <c r="AA12" s="74"/>
      <c r="AB12" s="74"/>
      <c r="AC12" s="74"/>
      <c r="AD12" s="74"/>
    </row>
    <row r="13" spans="1:30" s="74" customFormat="1" ht="25.05" customHeight="1">
      <c r="A13" s="62">
        <v>2</v>
      </c>
      <c r="B13" s="51" t="s">
        <v>37</v>
      </c>
      <c r="C13" s="60" t="s">
        <v>70</v>
      </c>
      <c r="D13" s="58">
        <v>38810.57</v>
      </c>
      <c r="E13" s="58" t="s">
        <v>31</v>
      </c>
      <c r="F13" s="44" t="s">
        <v>31</v>
      </c>
      <c r="G13" s="58">
        <v>6954</v>
      </c>
      <c r="H13" s="38">
        <v>322</v>
      </c>
      <c r="I13" s="38">
        <f>G13/H13</f>
        <v>21.596273291925467</v>
      </c>
      <c r="J13" s="38">
        <v>17</v>
      </c>
      <c r="K13" s="38">
        <v>1</v>
      </c>
      <c r="L13" s="77">
        <v>40955.910000000003</v>
      </c>
      <c r="M13" s="78">
        <v>7318</v>
      </c>
      <c r="N13" s="42">
        <v>42867</v>
      </c>
      <c r="O13" s="45" t="s">
        <v>32</v>
      </c>
      <c r="Q13" s="59"/>
      <c r="T13" s="75"/>
      <c r="U13" s="75"/>
      <c r="V13" s="75"/>
      <c r="W13" s="76"/>
      <c r="X13" s="75"/>
      <c r="Y13" s="75"/>
      <c r="Z13" s="76"/>
    </row>
    <row r="14" spans="1:30" s="74" customFormat="1" ht="25.05" customHeight="1">
      <c r="A14" s="62">
        <v>3</v>
      </c>
      <c r="B14" s="51" t="s">
        <v>37</v>
      </c>
      <c r="C14" s="60" t="s">
        <v>71</v>
      </c>
      <c r="D14" s="58">
        <v>19074.22</v>
      </c>
      <c r="E14" s="58" t="s">
        <v>31</v>
      </c>
      <c r="F14" s="44" t="s">
        <v>31</v>
      </c>
      <c r="G14" s="58">
        <v>4613</v>
      </c>
      <c r="H14" s="38">
        <v>278</v>
      </c>
      <c r="I14" s="38">
        <f>G14/H14</f>
        <v>16.593525179856115</v>
      </c>
      <c r="J14" s="38">
        <v>17</v>
      </c>
      <c r="K14" s="38">
        <v>1</v>
      </c>
      <c r="L14" s="58">
        <v>19074.22</v>
      </c>
      <c r="M14" s="58">
        <v>4613</v>
      </c>
      <c r="N14" s="42">
        <v>42867</v>
      </c>
      <c r="O14" s="45" t="s">
        <v>54</v>
      </c>
      <c r="Q14" s="59"/>
      <c r="T14" s="75"/>
      <c r="U14" s="75"/>
      <c r="V14" s="75"/>
      <c r="W14" s="76"/>
      <c r="X14" s="75"/>
      <c r="Y14" s="75"/>
      <c r="Z14" s="76"/>
    </row>
    <row r="15" spans="1:30" s="74" customFormat="1" ht="25.05" customHeight="1">
      <c r="A15" s="62">
        <v>4</v>
      </c>
      <c r="B15" s="51">
        <v>2</v>
      </c>
      <c r="C15" s="60" t="s">
        <v>47</v>
      </c>
      <c r="D15" s="58">
        <v>17764.43</v>
      </c>
      <c r="E15" s="58">
        <v>25740.81</v>
      </c>
      <c r="F15" s="44">
        <f>(D15-E15)/E15</f>
        <v>-0.30987292163688712</v>
      </c>
      <c r="G15" s="58">
        <v>3987</v>
      </c>
      <c r="H15" s="38">
        <v>226</v>
      </c>
      <c r="I15" s="38">
        <f>G15/H15</f>
        <v>17.641592920353983</v>
      </c>
      <c r="J15" s="38">
        <v>16</v>
      </c>
      <c r="K15" s="38">
        <v>6</v>
      </c>
      <c r="L15" s="58">
        <v>368285.73</v>
      </c>
      <c r="M15" s="58">
        <v>82524</v>
      </c>
      <c r="N15" s="42">
        <v>42839</v>
      </c>
      <c r="O15" s="45" t="s">
        <v>29</v>
      </c>
      <c r="P15" s="54"/>
      <c r="Q15" s="59"/>
      <c r="R15" s="54"/>
      <c r="S15" s="54"/>
      <c r="T15" s="47"/>
      <c r="U15" s="47"/>
      <c r="V15" s="47"/>
      <c r="W15" s="41"/>
      <c r="X15" s="47"/>
      <c r="Y15" s="47"/>
      <c r="Z15" s="41"/>
      <c r="AA15" s="53"/>
      <c r="AB15" s="53"/>
      <c r="AC15" s="53"/>
      <c r="AD15" s="53"/>
    </row>
    <row r="16" spans="1:30" s="54" customFormat="1" ht="25.05" customHeight="1">
      <c r="A16" s="62">
        <v>5</v>
      </c>
      <c r="B16" s="51">
        <v>1</v>
      </c>
      <c r="C16" s="64" t="s">
        <v>55</v>
      </c>
      <c r="D16" s="58">
        <v>17219.39</v>
      </c>
      <c r="E16" s="58">
        <v>35130.18</v>
      </c>
      <c r="F16" s="44">
        <f>(D16-E16)/E16</f>
        <v>-0.50984054166531456</v>
      </c>
      <c r="G16" s="58">
        <v>3174</v>
      </c>
      <c r="H16" s="38">
        <v>170</v>
      </c>
      <c r="I16" s="38">
        <f>G16/H16</f>
        <v>18.670588235294119</v>
      </c>
      <c r="J16" s="38">
        <v>14</v>
      </c>
      <c r="K16" s="38">
        <v>3</v>
      </c>
      <c r="L16" s="58">
        <v>138277.70000000001</v>
      </c>
      <c r="M16" s="58">
        <v>25449</v>
      </c>
      <c r="N16" s="42">
        <v>42853</v>
      </c>
      <c r="O16" s="45" t="s">
        <v>29</v>
      </c>
      <c r="Q16" s="59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54" customFormat="1" ht="25.05" customHeight="1">
      <c r="A17" s="62">
        <v>6</v>
      </c>
      <c r="B17" s="51">
        <v>3</v>
      </c>
      <c r="C17" s="60" t="s">
        <v>58</v>
      </c>
      <c r="D17" s="58">
        <v>11560.39</v>
      </c>
      <c r="E17" s="58">
        <v>25323</v>
      </c>
      <c r="F17" s="44">
        <f>(D17-E17)/E17</f>
        <v>-0.54348260474667298</v>
      </c>
      <c r="G17" s="58">
        <v>2223</v>
      </c>
      <c r="H17" s="38" t="s">
        <v>31</v>
      </c>
      <c r="I17" s="38" t="s">
        <v>31</v>
      </c>
      <c r="J17" s="38">
        <v>8</v>
      </c>
      <c r="K17" s="38">
        <v>2</v>
      </c>
      <c r="L17" s="58">
        <v>36883.49</v>
      </c>
      <c r="M17" s="58">
        <v>7655</v>
      </c>
      <c r="N17" s="42">
        <v>42860</v>
      </c>
      <c r="O17" s="45" t="s">
        <v>59</v>
      </c>
      <c r="Q17" s="59"/>
      <c r="T17" s="47"/>
      <c r="U17" s="47"/>
      <c r="V17" s="47"/>
      <c r="W17" s="41"/>
      <c r="X17" s="47"/>
      <c r="Y17" s="47"/>
      <c r="Z17" s="41"/>
      <c r="AA17" s="53"/>
      <c r="AB17" s="53"/>
      <c r="AC17" s="53"/>
      <c r="AD17" s="53"/>
    </row>
    <row r="18" spans="1:30" s="54" customFormat="1" ht="25.05" customHeight="1">
      <c r="A18" s="62">
        <v>7</v>
      </c>
      <c r="B18" s="51">
        <v>4</v>
      </c>
      <c r="C18" s="60" t="s">
        <v>48</v>
      </c>
      <c r="D18" s="58">
        <v>9619.07</v>
      </c>
      <c r="E18" s="58">
        <v>20667.95</v>
      </c>
      <c r="F18" s="44">
        <f>(D18-E18)/E18</f>
        <v>-0.53459002949010426</v>
      </c>
      <c r="G18" s="58">
        <v>1772</v>
      </c>
      <c r="H18" s="38">
        <v>112</v>
      </c>
      <c r="I18" s="38">
        <f>G18/H18</f>
        <v>15.821428571428571</v>
      </c>
      <c r="J18" s="38">
        <v>8</v>
      </c>
      <c r="K18" s="38">
        <v>4</v>
      </c>
      <c r="L18" s="58">
        <v>497456.99</v>
      </c>
      <c r="M18" s="58">
        <v>96765</v>
      </c>
      <c r="N18" s="42">
        <v>42839</v>
      </c>
      <c r="O18" s="45" t="s">
        <v>33</v>
      </c>
      <c r="Q18" s="59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54" customFormat="1" ht="25.05" customHeight="1">
      <c r="A19" s="62">
        <v>8</v>
      </c>
      <c r="B19" s="51">
        <v>6</v>
      </c>
      <c r="C19" s="60" t="s">
        <v>43</v>
      </c>
      <c r="D19" s="58">
        <v>3219.29</v>
      </c>
      <c r="E19" s="58">
        <v>6456.38</v>
      </c>
      <c r="F19" s="44">
        <f>(D19-E19)/E19</f>
        <v>-0.50137848144006392</v>
      </c>
      <c r="G19" s="58">
        <v>722</v>
      </c>
      <c r="H19" s="38">
        <v>82</v>
      </c>
      <c r="I19" s="38">
        <f>G19/H19</f>
        <v>8.8048780487804876</v>
      </c>
      <c r="J19" s="38">
        <v>7</v>
      </c>
      <c r="K19" s="38">
        <v>7</v>
      </c>
      <c r="L19" s="58">
        <v>286249.21000000002</v>
      </c>
      <c r="M19" s="58">
        <v>65988</v>
      </c>
      <c r="N19" s="42">
        <v>42825</v>
      </c>
      <c r="O19" s="45" t="s">
        <v>36</v>
      </c>
      <c r="Q19" s="59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66" customFormat="1" ht="25.05" customHeight="1">
      <c r="A20" s="62">
        <v>9</v>
      </c>
      <c r="B20" s="51" t="s">
        <v>61</v>
      </c>
      <c r="C20" s="60" t="s">
        <v>74</v>
      </c>
      <c r="D20" s="58">
        <v>2540.21</v>
      </c>
      <c r="E20" s="58" t="s">
        <v>31</v>
      </c>
      <c r="F20" s="44" t="s">
        <v>31</v>
      </c>
      <c r="G20" s="58">
        <v>483</v>
      </c>
      <c r="H20" s="38">
        <v>6</v>
      </c>
      <c r="I20" s="38">
        <f>G20/H20</f>
        <v>80.5</v>
      </c>
      <c r="J20" s="38">
        <v>6</v>
      </c>
      <c r="K20" s="38">
        <v>1</v>
      </c>
      <c r="L20" s="58">
        <v>2540.21</v>
      </c>
      <c r="M20" s="58">
        <v>483</v>
      </c>
      <c r="N20" s="42" t="s">
        <v>62</v>
      </c>
      <c r="O20" s="45" t="s">
        <v>32</v>
      </c>
      <c r="P20" s="54"/>
      <c r="Q20" s="59"/>
      <c r="R20" s="54"/>
      <c r="S20" s="54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4" customFormat="1" ht="25.05" customHeight="1">
      <c r="A21" s="62">
        <v>10</v>
      </c>
      <c r="B21" s="51">
        <v>11</v>
      </c>
      <c r="C21" s="60" t="s">
        <v>46</v>
      </c>
      <c r="D21" s="58">
        <v>1351.54</v>
      </c>
      <c r="E21" s="58">
        <v>3149.1</v>
      </c>
      <c r="F21" s="44">
        <f>(D21-E21)/E21</f>
        <v>-0.5708170588422089</v>
      </c>
      <c r="G21" s="58">
        <v>241</v>
      </c>
      <c r="H21" s="38">
        <v>14</v>
      </c>
      <c r="I21" s="38">
        <f>G21/H21</f>
        <v>17.214285714285715</v>
      </c>
      <c r="J21" s="38">
        <v>3</v>
      </c>
      <c r="K21" s="38">
        <v>5</v>
      </c>
      <c r="L21" s="58">
        <v>70680.069999999992</v>
      </c>
      <c r="M21" s="58">
        <v>13660</v>
      </c>
      <c r="N21" s="42">
        <v>42801</v>
      </c>
      <c r="O21" s="45" t="s">
        <v>33</v>
      </c>
      <c r="Q21" s="59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4" customFormat="1" ht="25.05" customHeight="1">
      <c r="B22" s="11"/>
      <c r="C22" s="24" t="s">
        <v>30</v>
      </c>
      <c r="D22" s="12">
        <f>SUM(D12:D21)</f>
        <v>171660.50000000003</v>
      </c>
      <c r="E22" s="12">
        <f>SUM(E12:E21)</f>
        <v>116467.42000000001</v>
      </c>
      <c r="F22" s="46">
        <f>(D22-E22)/E22</f>
        <v>0.47389287064142066</v>
      </c>
      <c r="G22" s="12">
        <f>SUM(G12:G21)</f>
        <v>33730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4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4" customFormat="1" ht="25.05" customHeight="1">
      <c r="A24" s="62">
        <v>11</v>
      </c>
      <c r="B24" s="51">
        <v>15</v>
      </c>
      <c r="C24" s="60" t="s">
        <v>38</v>
      </c>
      <c r="D24" s="58">
        <v>1148.55</v>
      </c>
      <c r="E24" s="58">
        <v>1805.68</v>
      </c>
      <c r="F24" s="44">
        <f>(D24-E24)/E24</f>
        <v>-0.36392384032608222</v>
      </c>
      <c r="G24" s="58">
        <v>246</v>
      </c>
      <c r="H24" s="38">
        <v>20</v>
      </c>
      <c r="I24" s="38">
        <f>G24/H24</f>
        <v>12.3</v>
      </c>
      <c r="J24" s="38">
        <v>5</v>
      </c>
      <c r="K24" s="38">
        <v>12</v>
      </c>
      <c r="L24" s="58">
        <v>573770.55000000005</v>
      </c>
      <c r="M24" s="58">
        <v>122975</v>
      </c>
      <c r="N24" s="42">
        <v>42790</v>
      </c>
      <c r="O24" s="45" t="s">
        <v>28</v>
      </c>
      <c r="Q24" s="59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4" customFormat="1" ht="25.05" customHeight="1">
      <c r="A25" s="62">
        <v>12</v>
      </c>
      <c r="B25" s="51">
        <v>5</v>
      </c>
      <c r="C25" s="60" t="s">
        <v>60</v>
      </c>
      <c r="D25" s="58">
        <v>1114.9000000000001</v>
      </c>
      <c r="E25" s="58">
        <v>7978.22</v>
      </c>
      <c r="F25" s="44">
        <f>(D25-E25)/E25</f>
        <v>-0.86025704981812978</v>
      </c>
      <c r="G25" s="65">
        <v>210</v>
      </c>
      <c r="H25" s="38">
        <v>41</v>
      </c>
      <c r="I25" s="38">
        <f>G25/H25</f>
        <v>5.1219512195121952</v>
      </c>
      <c r="J25" s="38">
        <v>8</v>
      </c>
      <c r="K25" s="38">
        <v>2</v>
      </c>
      <c r="L25" s="58">
        <v>9184.66</v>
      </c>
      <c r="M25" s="65">
        <v>1979</v>
      </c>
      <c r="N25" s="42">
        <v>42860</v>
      </c>
      <c r="O25" s="45" t="s">
        <v>28</v>
      </c>
      <c r="Q25" s="59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54" customFormat="1" ht="25.05" customHeight="1">
      <c r="A26" s="62">
        <v>13</v>
      </c>
      <c r="B26" s="51" t="s">
        <v>61</v>
      </c>
      <c r="C26" s="60" t="s">
        <v>75</v>
      </c>
      <c r="D26" s="58">
        <v>1001.7</v>
      </c>
      <c r="E26" s="58" t="s">
        <v>31</v>
      </c>
      <c r="F26" s="44" t="s">
        <v>31</v>
      </c>
      <c r="G26" s="58">
        <v>198</v>
      </c>
      <c r="H26" s="38">
        <v>3</v>
      </c>
      <c r="I26" s="38">
        <f>G26/H26</f>
        <v>66</v>
      </c>
      <c r="J26" s="38">
        <v>3</v>
      </c>
      <c r="K26" s="38">
        <v>1</v>
      </c>
      <c r="L26" s="58">
        <v>1001.7</v>
      </c>
      <c r="M26" s="58">
        <v>198</v>
      </c>
      <c r="N26" s="42" t="s">
        <v>62</v>
      </c>
      <c r="O26" s="45" t="s">
        <v>28</v>
      </c>
      <c r="Q26" s="59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4" customFormat="1" ht="25.05" customHeight="1">
      <c r="A27" s="62">
        <v>14</v>
      </c>
      <c r="B27" s="51">
        <v>12</v>
      </c>
      <c r="C27" s="60" t="s">
        <v>52</v>
      </c>
      <c r="D27" s="58">
        <v>794.72</v>
      </c>
      <c r="E27" s="58">
        <v>2514.34</v>
      </c>
      <c r="F27" s="44">
        <f>(D27-E27)/E27</f>
        <v>-0.68392500616463958</v>
      </c>
      <c r="G27" s="58">
        <v>136</v>
      </c>
      <c r="H27" s="38">
        <v>13</v>
      </c>
      <c r="I27" s="38">
        <f>G27/H27</f>
        <v>10.461538461538462</v>
      </c>
      <c r="J27" s="38">
        <v>3</v>
      </c>
      <c r="K27" s="38">
        <v>4</v>
      </c>
      <c r="L27" s="58">
        <v>28781.62</v>
      </c>
      <c r="M27" s="58">
        <v>5792</v>
      </c>
      <c r="N27" s="42">
        <v>42815</v>
      </c>
      <c r="O27" s="45" t="s">
        <v>28</v>
      </c>
      <c r="Q27" s="59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4" customFormat="1" ht="25.05" customHeight="1">
      <c r="A28" s="62">
        <v>15</v>
      </c>
      <c r="B28" s="51">
        <v>9</v>
      </c>
      <c r="C28" s="60" t="s">
        <v>49</v>
      </c>
      <c r="D28" s="58">
        <v>713.32</v>
      </c>
      <c r="E28" s="58">
        <v>3846.77</v>
      </c>
      <c r="F28" s="44">
        <f>(D28-E28)/E28</f>
        <v>-0.81456650644566742</v>
      </c>
      <c r="G28" s="58">
        <v>148</v>
      </c>
      <c r="H28" s="38">
        <v>12</v>
      </c>
      <c r="I28" s="38">
        <f>G28/H28</f>
        <v>12.333333333333334</v>
      </c>
      <c r="J28" s="38">
        <v>3</v>
      </c>
      <c r="K28" s="38">
        <v>5</v>
      </c>
      <c r="L28" s="58">
        <v>40719.53</v>
      </c>
      <c r="M28" s="58">
        <v>8485</v>
      </c>
      <c r="N28" s="42">
        <v>42839</v>
      </c>
      <c r="O28" s="45" t="s">
        <v>28</v>
      </c>
      <c r="Q28" s="59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4" customFormat="1" ht="25.05" customHeight="1">
      <c r="A29" s="62">
        <v>16</v>
      </c>
      <c r="B29" s="51">
        <v>21</v>
      </c>
      <c r="C29" s="60" t="s">
        <v>42</v>
      </c>
      <c r="D29" s="58">
        <v>606.09</v>
      </c>
      <c r="E29" s="58">
        <v>614.30999999999995</v>
      </c>
      <c r="F29" s="44">
        <f>(D29-E29)/E29</f>
        <v>-1.3380866337842318E-2</v>
      </c>
      <c r="G29" s="58">
        <v>110</v>
      </c>
      <c r="H29" s="38">
        <v>10</v>
      </c>
      <c r="I29" s="38">
        <f>G29/H29</f>
        <v>11</v>
      </c>
      <c r="J29" s="38">
        <v>2</v>
      </c>
      <c r="K29" s="38">
        <v>8</v>
      </c>
      <c r="L29" s="58">
        <v>102864.63</v>
      </c>
      <c r="M29" s="58">
        <v>19692</v>
      </c>
      <c r="N29" s="42">
        <v>42818</v>
      </c>
      <c r="O29" s="45" t="s">
        <v>36</v>
      </c>
      <c r="Q29" s="59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4" customFormat="1" ht="25.05" customHeight="1">
      <c r="A30" s="62">
        <v>17</v>
      </c>
      <c r="B30" s="51">
        <v>8</v>
      </c>
      <c r="C30" s="60" t="s">
        <v>51</v>
      </c>
      <c r="D30" s="58">
        <v>510.52</v>
      </c>
      <c r="E30" s="58">
        <v>3995.89</v>
      </c>
      <c r="F30" s="44">
        <f>(D30-E30)/E30</f>
        <v>-0.87223872529023572</v>
      </c>
      <c r="G30" s="58">
        <v>98</v>
      </c>
      <c r="H30" s="38">
        <v>11</v>
      </c>
      <c r="I30" s="38">
        <f>G30/H30</f>
        <v>8.9090909090909083</v>
      </c>
      <c r="J30" s="38">
        <v>3</v>
      </c>
      <c r="K30" s="38">
        <v>4</v>
      </c>
      <c r="L30" s="58">
        <v>39285.360000000001</v>
      </c>
      <c r="M30" s="58">
        <v>8116</v>
      </c>
      <c r="N30" s="42">
        <v>42815</v>
      </c>
      <c r="O30" s="45" t="s">
        <v>28</v>
      </c>
      <c r="Q30" s="59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4" customFormat="1" ht="25.05" customHeight="1">
      <c r="A31" s="62">
        <v>18</v>
      </c>
      <c r="B31" s="51">
        <v>23</v>
      </c>
      <c r="C31" s="60" t="s">
        <v>41</v>
      </c>
      <c r="D31" s="58">
        <v>380.01</v>
      </c>
      <c r="E31" s="58">
        <v>424.71</v>
      </c>
      <c r="F31" s="44">
        <f>(D31-E31)/E31</f>
        <v>-0.10524828706646887</v>
      </c>
      <c r="G31" s="58">
        <v>80</v>
      </c>
      <c r="H31" s="38">
        <v>7</v>
      </c>
      <c r="I31" s="38">
        <f>G31/H31</f>
        <v>11.428571428571429</v>
      </c>
      <c r="J31" s="38">
        <v>1</v>
      </c>
      <c r="K31" s="38">
        <v>9</v>
      </c>
      <c r="L31" s="58">
        <v>161709.84</v>
      </c>
      <c r="M31" s="58">
        <v>32078</v>
      </c>
      <c r="N31" s="42">
        <v>42811</v>
      </c>
      <c r="O31" s="45" t="s">
        <v>29</v>
      </c>
      <c r="Q31" s="59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4" customFormat="1" ht="25.05" customHeight="1">
      <c r="A32" s="62">
        <v>19</v>
      </c>
      <c r="B32" s="51">
        <v>19</v>
      </c>
      <c r="C32" s="60" t="s">
        <v>45</v>
      </c>
      <c r="D32" s="58">
        <v>338.83</v>
      </c>
      <c r="E32" s="58">
        <v>981.73</v>
      </c>
      <c r="F32" s="44">
        <f>(D32-E32)/E32</f>
        <v>-0.65486437207786263</v>
      </c>
      <c r="G32" s="58">
        <v>65</v>
      </c>
      <c r="H32" s="38">
        <v>4</v>
      </c>
      <c r="I32" s="38">
        <f>G32/H32</f>
        <v>16.25</v>
      </c>
      <c r="J32" s="38">
        <v>1</v>
      </c>
      <c r="K32" s="38">
        <v>6</v>
      </c>
      <c r="L32" s="58">
        <v>80086.8</v>
      </c>
      <c r="M32" s="58">
        <v>15403</v>
      </c>
      <c r="N32" s="42">
        <v>42832</v>
      </c>
      <c r="O32" s="45" t="s">
        <v>28</v>
      </c>
      <c r="Q32" s="59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30" s="54" customFormat="1" ht="25.05" customHeight="1">
      <c r="A33" s="62">
        <v>20</v>
      </c>
      <c r="B33" s="51">
        <v>18</v>
      </c>
      <c r="C33" s="60" t="s">
        <v>63</v>
      </c>
      <c r="D33" s="58">
        <v>312.8</v>
      </c>
      <c r="E33" s="58">
        <v>1165.9000000000001</v>
      </c>
      <c r="F33" s="44">
        <f>(D33-E33)/E33</f>
        <v>-0.73170940904022652</v>
      </c>
      <c r="G33" s="58">
        <v>86</v>
      </c>
      <c r="H33" s="38">
        <v>20</v>
      </c>
      <c r="I33" s="37">
        <f>G33/H33</f>
        <v>4.3</v>
      </c>
      <c r="J33" s="38">
        <v>5</v>
      </c>
      <c r="K33" s="38">
        <v>2</v>
      </c>
      <c r="L33" s="58">
        <v>1490.7</v>
      </c>
      <c r="M33" s="58">
        <v>614</v>
      </c>
      <c r="N33" s="42">
        <v>42860</v>
      </c>
      <c r="O33" s="45" t="s">
        <v>64</v>
      </c>
      <c r="Q33" s="59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4" customFormat="1" ht="25.05" customHeight="1">
      <c r="A34" s="11"/>
      <c r="B34" s="11"/>
      <c r="C34" s="24" t="s">
        <v>34</v>
      </c>
      <c r="D34" s="12">
        <f>SUM(D22:D33)</f>
        <v>178581.94</v>
      </c>
      <c r="E34" s="12">
        <f>SUM(E22:E33)</f>
        <v>139794.97</v>
      </c>
      <c r="F34" s="46">
        <f>(D34-E34)/E34</f>
        <v>0.27745612020232202</v>
      </c>
      <c r="G34" s="12">
        <f>SUM(G22:G33)</f>
        <v>35107</v>
      </c>
      <c r="H34" s="31"/>
      <c r="I34" s="37"/>
      <c r="J34" s="31"/>
      <c r="K34" s="8"/>
      <c r="L34" s="7"/>
      <c r="M34" s="30"/>
      <c r="N34" s="9"/>
      <c r="O34" s="1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4" customFormat="1" ht="12" customHeight="1">
      <c r="A35" s="13"/>
      <c r="B35" s="13"/>
      <c r="C35" s="14"/>
      <c r="D35" s="16"/>
      <c r="E35" s="17"/>
      <c r="F35" s="48"/>
      <c r="G35" s="15"/>
      <c r="H35" s="19"/>
      <c r="I35" s="20"/>
      <c r="J35" s="19"/>
      <c r="K35" s="21"/>
      <c r="L35" s="16"/>
      <c r="M35" s="15"/>
      <c r="N35" s="22"/>
      <c r="O35" s="23"/>
      <c r="T35" s="47"/>
      <c r="U35" s="47"/>
      <c r="V35" s="47"/>
      <c r="W35" s="41"/>
      <c r="X35" s="47"/>
      <c r="Y35" s="47"/>
      <c r="Z35" s="41"/>
    </row>
    <row r="36" spans="1:30" s="54" customFormat="1" ht="25.05" customHeight="1">
      <c r="A36" s="62">
        <v>21</v>
      </c>
      <c r="B36" s="51">
        <v>13</v>
      </c>
      <c r="C36" s="60" t="s">
        <v>50</v>
      </c>
      <c r="D36" s="58">
        <v>311.67</v>
      </c>
      <c r="E36" s="58">
        <v>2175.7399999999998</v>
      </c>
      <c r="F36" s="44">
        <f>(D36-E36)/E36</f>
        <v>-0.85675218546333654</v>
      </c>
      <c r="G36" s="58">
        <v>54</v>
      </c>
      <c r="H36" s="38">
        <v>3</v>
      </c>
      <c r="I36" s="38">
        <f>G36/H36</f>
        <v>18</v>
      </c>
      <c r="J36" s="38">
        <v>1</v>
      </c>
      <c r="K36" s="38">
        <v>4</v>
      </c>
      <c r="L36" s="58">
        <v>22948.91</v>
      </c>
      <c r="M36" s="58">
        <v>4939</v>
      </c>
      <c r="N36" s="42">
        <v>42815</v>
      </c>
      <c r="O36" s="45" t="s">
        <v>29</v>
      </c>
      <c r="Q36" s="59"/>
      <c r="T36" s="47"/>
      <c r="U36" s="47"/>
      <c r="V36" s="47"/>
      <c r="W36" s="41"/>
      <c r="X36" s="47"/>
      <c r="Y36" s="47"/>
      <c r="Z36" s="41"/>
      <c r="AA36" s="53"/>
      <c r="AB36" s="53"/>
      <c r="AC36" s="53"/>
      <c r="AD36" s="53"/>
    </row>
    <row r="37" spans="1:30" s="54" customFormat="1" ht="25.05" customHeight="1">
      <c r="A37" s="62">
        <v>22</v>
      </c>
      <c r="B37" s="51">
        <v>20</v>
      </c>
      <c r="C37" s="60" t="s">
        <v>53</v>
      </c>
      <c r="D37" s="58">
        <v>264.24</v>
      </c>
      <c r="E37" s="58">
        <v>947.63</v>
      </c>
      <c r="F37" s="44">
        <f>(D37-E37)/E37</f>
        <v>-0.72115699165286029</v>
      </c>
      <c r="G37" s="58">
        <v>53</v>
      </c>
      <c r="H37" s="38">
        <v>10</v>
      </c>
      <c r="I37" s="38">
        <f>G37/H37</f>
        <v>5.3</v>
      </c>
      <c r="J37" s="38">
        <v>3</v>
      </c>
      <c r="K37" s="38">
        <v>3</v>
      </c>
      <c r="L37" s="58">
        <v>9849.14</v>
      </c>
      <c r="M37" s="58">
        <v>2172</v>
      </c>
      <c r="N37" s="42">
        <v>42853</v>
      </c>
      <c r="O37" s="45" t="s">
        <v>54</v>
      </c>
      <c r="Q37" s="59"/>
      <c r="T37" s="47"/>
      <c r="U37" s="47"/>
      <c r="V37" s="47"/>
      <c r="W37" s="41"/>
      <c r="X37" s="47"/>
      <c r="Y37" s="47"/>
      <c r="Z37" s="41"/>
      <c r="AA37" s="53"/>
      <c r="AB37" s="53"/>
      <c r="AC37" s="53"/>
      <c r="AD37" s="53"/>
    </row>
    <row r="38" spans="1:30" s="54" customFormat="1" ht="25.05" customHeight="1">
      <c r="A38" s="62">
        <v>23</v>
      </c>
      <c r="B38" s="51">
        <v>22</v>
      </c>
      <c r="C38" s="60" t="s">
        <v>39</v>
      </c>
      <c r="D38" s="58">
        <v>247.6</v>
      </c>
      <c r="E38" s="58">
        <v>448.87</v>
      </c>
      <c r="F38" s="44">
        <f>(D38-E38)/E38</f>
        <v>-0.44839263038296168</v>
      </c>
      <c r="G38" s="58">
        <v>42</v>
      </c>
      <c r="H38" s="38">
        <v>3</v>
      </c>
      <c r="I38" s="38">
        <f>G38/H38</f>
        <v>14</v>
      </c>
      <c r="J38" s="38">
        <v>1</v>
      </c>
      <c r="K38" s="38">
        <v>11</v>
      </c>
      <c r="L38" s="58">
        <v>95754.63</v>
      </c>
      <c r="M38" s="58">
        <v>19301</v>
      </c>
      <c r="N38" s="42">
        <v>42797</v>
      </c>
      <c r="O38" s="45" t="s">
        <v>29</v>
      </c>
      <c r="Q38" s="59"/>
      <c r="T38" s="47"/>
      <c r="U38" s="47"/>
      <c r="V38" s="47"/>
      <c r="W38" s="41"/>
      <c r="X38" s="47"/>
      <c r="Y38" s="47"/>
      <c r="Z38" s="41"/>
      <c r="AA38" s="53"/>
      <c r="AB38" s="53"/>
      <c r="AC38" s="53"/>
      <c r="AD38" s="53"/>
    </row>
    <row r="39" spans="1:30" s="54" customFormat="1" ht="25.05" customHeight="1">
      <c r="A39" s="62">
        <v>24</v>
      </c>
      <c r="B39" s="51">
        <v>24</v>
      </c>
      <c r="C39" s="60" t="s">
        <v>40</v>
      </c>
      <c r="D39" s="58">
        <v>44.3</v>
      </c>
      <c r="E39" s="58">
        <v>100.2</v>
      </c>
      <c r="F39" s="44">
        <f>(D39-E39)/E39</f>
        <v>-0.55788423153692623</v>
      </c>
      <c r="G39" s="58">
        <v>9</v>
      </c>
      <c r="H39" s="38">
        <v>1</v>
      </c>
      <c r="I39" s="38">
        <f>G39/H39</f>
        <v>9</v>
      </c>
      <c r="J39" s="38">
        <v>1</v>
      </c>
      <c r="K39" s="38">
        <v>10</v>
      </c>
      <c r="L39" s="58">
        <v>34924.39</v>
      </c>
      <c r="M39" s="58">
        <v>6798</v>
      </c>
      <c r="N39" s="42">
        <v>42804</v>
      </c>
      <c r="O39" s="45" t="s">
        <v>36</v>
      </c>
      <c r="Q39" s="59"/>
      <c r="T39" s="47"/>
      <c r="U39" s="47"/>
      <c r="V39" s="47"/>
      <c r="W39" s="41"/>
      <c r="X39" s="47"/>
      <c r="Y39" s="47"/>
      <c r="Z39" s="41"/>
      <c r="AA39" s="53"/>
      <c r="AB39" s="53"/>
      <c r="AC39" s="53"/>
      <c r="AD39" s="53"/>
    </row>
    <row r="40" spans="1:30" s="54" customFormat="1" ht="25.05" customHeight="1">
      <c r="A40" s="62">
        <v>25</v>
      </c>
      <c r="B40" s="51" t="s">
        <v>31</v>
      </c>
      <c r="C40" s="60" t="s">
        <v>72</v>
      </c>
      <c r="D40" s="58">
        <v>38.5</v>
      </c>
      <c r="E40" s="58" t="s">
        <v>31</v>
      </c>
      <c r="F40" s="44" t="s">
        <v>31</v>
      </c>
      <c r="G40" s="58">
        <v>7</v>
      </c>
      <c r="H40" s="38">
        <v>1</v>
      </c>
      <c r="I40" s="38">
        <f>G40/H40</f>
        <v>7</v>
      </c>
      <c r="J40" s="38">
        <v>1</v>
      </c>
      <c r="K40" s="38">
        <v>6</v>
      </c>
      <c r="L40" s="58">
        <v>7496.49</v>
      </c>
      <c r="M40" s="58">
        <v>1641</v>
      </c>
      <c r="N40" s="42">
        <v>42832</v>
      </c>
      <c r="O40" s="45" t="s">
        <v>29</v>
      </c>
      <c r="Q40" s="59"/>
      <c r="T40" s="47"/>
      <c r="U40" s="47"/>
      <c r="V40" s="47"/>
      <c r="W40" s="41"/>
      <c r="X40" s="47"/>
      <c r="Y40" s="47"/>
      <c r="Z40" s="41"/>
      <c r="AA40" s="53"/>
      <c r="AB40" s="53"/>
      <c r="AC40" s="53"/>
      <c r="AD40" s="53"/>
    </row>
    <row r="41" spans="1:30" s="54" customFormat="1" ht="25.05" customHeight="1">
      <c r="A41" s="62">
        <v>26</v>
      </c>
      <c r="B41" s="51" t="s">
        <v>31</v>
      </c>
      <c r="C41" s="60" t="s">
        <v>73</v>
      </c>
      <c r="D41" s="58">
        <v>20.2</v>
      </c>
      <c r="E41" s="58" t="s">
        <v>31</v>
      </c>
      <c r="F41" s="44" t="s">
        <v>31</v>
      </c>
      <c r="G41" s="58">
        <v>7</v>
      </c>
      <c r="H41" s="38">
        <v>1</v>
      </c>
      <c r="I41" s="37">
        <f>G41/H41</f>
        <v>7</v>
      </c>
      <c r="J41" s="38">
        <v>1</v>
      </c>
      <c r="K41" s="38">
        <v>9</v>
      </c>
      <c r="L41" s="58">
        <v>1662.8</v>
      </c>
      <c r="M41" s="58">
        <v>617</v>
      </c>
      <c r="N41" s="42">
        <v>42804</v>
      </c>
      <c r="O41" s="63" t="s">
        <v>44</v>
      </c>
      <c r="Q41" s="59"/>
      <c r="T41" s="47"/>
      <c r="U41" s="47"/>
      <c r="V41" s="47"/>
      <c r="W41" s="41"/>
      <c r="X41" s="47"/>
      <c r="Y41" s="47"/>
      <c r="Z41" s="41"/>
      <c r="AA41" s="53"/>
      <c r="AB41" s="53"/>
      <c r="AC41" s="53"/>
      <c r="AD41" s="53"/>
    </row>
    <row r="42" spans="1:30" s="54" customFormat="1" ht="22.2" customHeight="1">
      <c r="A42" s="11"/>
      <c r="B42" s="50"/>
      <c r="C42" s="24" t="s">
        <v>76</v>
      </c>
      <c r="D42" s="12">
        <f>SUM(D34:D41)</f>
        <v>179508.45</v>
      </c>
      <c r="E42" s="12">
        <f>SUM(E34:E41)</f>
        <v>143467.41</v>
      </c>
      <c r="F42" s="46">
        <f>(D42-E42)/E42</f>
        <v>0.25121412591194059</v>
      </c>
      <c r="G42" s="12">
        <f>SUM(G34:G41)</f>
        <v>35279</v>
      </c>
      <c r="H42" s="31"/>
      <c r="I42" s="37"/>
      <c r="J42" s="31"/>
      <c r="K42" s="34"/>
      <c r="L42" s="49"/>
      <c r="M42" s="30"/>
      <c r="N42" s="9"/>
      <c r="O42" s="10"/>
      <c r="T42" s="47"/>
      <c r="U42" s="47"/>
      <c r="V42" s="47"/>
      <c r="W42" s="41"/>
      <c r="X42" s="47"/>
      <c r="Y42" s="47"/>
      <c r="Z42" s="41"/>
    </row>
    <row r="44" spans="1:30" s="54" customFormat="1" ht="25.05" customHeight="1">
      <c r="A44" s="57"/>
      <c r="B44" s="61"/>
      <c r="C44" s="59"/>
      <c r="S44" s="47"/>
      <c r="T44" s="47"/>
      <c r="U44" s="47"/>
      <c r="V44" s="41"/>
      <c r="W44" s="47"/>
      <c r="X44" s="47"/>
      <c r="Y44" s="41"/>
    </row>
    <row r="45" spans="1:30" ht="22.8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U45" s="25"/>
      <c r="V45"/>
    </row>
    <row r="46" spans="1:30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U46" s="25"/>
      <c r="V46"/>
    </row>
    <row r="47" spans="1:30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30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50" spans="1: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s="54" customFormat="1">
      <c r="C53" s="56" t="s">
        <v>35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s="54" customFormat="1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6" spans="1:15" s="55" customFormat="1" ht="37.200000000000003" customHeight="1"/>
    <row r="57" spans="1:15">
      <c r="F57" s="52"/>
      <c r="G57" s="52"/>
      <c r="H57" s="52"/>
    </row>
    <row r="58" spans="1:15">
      <c r="F58" s="52"/>
      <c r="G58" s="52"/>
      <c r="H58" s="52"/>
    </row>
    <row r="59" spans="1:15">
      <c r="F59" s="52"/>
      <c r="G59" s="52"/>
      <c r="H59" s="52"/>
    </row>
    <row r="60" spans="1:15">
      <c r="F60" s="52"/>
      <c r="G60" s="52"/>
      <c r="H60" s="52"/>
    </row>
    <row r="61" spans="1:15">
      <c r="F61" s="52"/>
      <c r="G61" s="52"/>
      <c r="H61" s="52"/>
    </row>
    <row r="62" spans="1:15">
      <c r="F62" s="52"/>
      <c r="G62" s="52"/>
      <c r="H62" s="52"/>
    </row>
    <row r="63" spans="1:15">
      <c r="F63" s="52"/>
      <c r="G63" s="52"/>
      <c r="H63" s="52"/>
    </row>
    <row r="64" spans="1:15">
      <c r="F64" s="52"/>
      <c r="G64" s="52"/>
      <c r="H64" s="52"/>
    </row>
    <row r="65" spans="6:8">
      <c r="F65" s="52"/>
      <c r="G65" s="52"/>
      <c r="H65" s="52"/>
    </row>
    <row r="66" spans="6:8">
      <c r="F66" s="52"/>
      <c r="G66" s="52"/>
      <c r="H66" s="52"/>
    </row>
    <row r="67" spans="6:8">
      <c r="F67" s="52"/>
      <c r="G67" s="52"/>
      <c r="H67" s="52"/>
    </row>
    <row r="68" spans="6:8">
      <c r="F68" s="52"/>
      <c r="G68" s="52"/>
      <c r="H68" s="52"/>
    </row>
    <row r="69" spans="6:8">
      <c r="F69" s="52"/>
      <c r="G69" s="52"/>
      <c r="H69" s="52"/>
    </row>
    <row r="70" spans="6:8">
      <c r="F70" s="52"/>
      <c r="G70" s="52"/>
      <c r="H70" s="52"/>
    </row>
    <row r="71" spans="6:8">
      <c r="F71" s="52"/>
      <c r="G71" s="52"/>
      <c r="H71" s="52"/>
    </row>
    <row r="72" spans="6:8">
      <c r="F72" s="52"/>
      <c r="G72" s="52"/>
      <c r="H72" s="52"/>
    </row>
    <row r="73" spans="6:8">
      <c r="F73" s="52"/>
      <c r="G73" s="52"/>
      <c r="H73" s="52"/>
    </row>
    <row r="74" spans="6:8">
      <c r="F74" s="52"/>
      <c r="G74" s="52"/>
      <c r="H74" s="52"/>
    </row>
    <row r="75" spans="6:8">
      <c r="F75" s="52"/>
      <c r="G75" s="52"/>
      <c r="H75" s="52"/>
    </row>
    <row r="76" spans="6:8">
      <c r="F76" s="52"/>
      <c r="G76" s="52"/>
      <c r="H76" s="52"/>
    </row>
  </sheetData>
  <sortState ref="A12:AD41">
    <sortCondition descending="1" ref="D12:D41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2017-05-19T12:26:14Z</dcterms:modified>
</cp:coreProperties>
</file>