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7\Gegužė\Savaitgalis\"/>
    </mc:Choice>
  </mc:AlternateContent>
  <bookViews>
    <workbookView xWindow="480" yWindow="3156" windowWidth="19440" windowHeight="9276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37" i="1" l="1"/>
  <c r="E37" i="1"/>
  <c r="D37" i="1"/>
  <c r="G23" i="1"/>
  <c r="E23" i="1"/>
  <c r="D23" i="1"/>
  <c r="F25" i="1" l="1"/>
  <c r="I14" i="1"/>
  <c r="F32" i="1"/>
  <c r="I15" i="1"/>
  <c r="F18" i="1" l="1"/>
  <c r="I13" i="1"/>
  <c r="I25" i="1" l="1"/>
  <c r="I32" i="1" l="1"/>
  <c r="F34" i="1"/>
  <c r="F17" i="1" l="1"/>
  <c r="I17" i="1" l="1"/>
  <c r="F29" i="1" l="1"/>
  <c r="F26" i="1"/>
  <c r="F31" i="1"/>
  <c r="I34" i="1" l="1"/>
  <c r="I31" i="1" l="1"/>
  <c r="F19" i="1" l="1"/>
  <c r="F27" i="1" l="1"/>
  <c r="I26" i="1"/>
  <c r="I29" i="1"/>
  <c r="I27" i="1" l="1"/>
  <c r="I19" i="1" l="1"/>
  <c r="F33" i="1"/>
  <c r="F22" i="1"/>
  <c r="F16" i="1"/>
  <c r="I22" i="1" l="1"/>
  <c r="I33" i="1" l="1"/>
  <c r="I16" i="1" l="1"/>
  <c r="F28" i="1" l="1"/>
  <c r="F20" i="1"/>
  <c r="I20" i="1" l="1"/>
  <c r="I28" i="1"/>
  <c r="I30" i="1" l="1"/>
  <c r="F21" i="1"/>
  <c r="F35" i="1"/>
  <c r="F30" i="1"/>
  <c r="I35" i="1" l="1"/>
  <c r="I21" i="1" l="1"/>
  <c r="F37" i="1"/>
  <c r="F23" i="1"/>
</calcChain>
</file>

<file path=xl/sharedStrings.xml><?xml version="1.0" encoding="utf-8"?>
<sst xmlns="http://schemas.openxmlformats.org/spreadsheetml/2006/main" count="105" uniqueCount="70">
  <si>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</si>
  <si>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</si>
  <si>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</si>
  <si>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</si>
  <si>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</si>
  <si>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</si>
  <si>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</si>
  <si>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</si>
  <si>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</si>
  <si>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</si>
  <si>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</si>
  <si>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</si>
  <si>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</si>
  <si>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</si>
  <si>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</si>
  <si>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</si>
  <si>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</si>
  <si>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</si>
  <si>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</si>
  <si>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</si>
  <si>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</si>
  <si>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</si>
  <si>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</si>
  <si>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</si>
  <si>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</si>
  <si>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</si>
  <si>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</si>
  <si>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</si>
  <si>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</si>
  <si>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</si>
  <si>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</si>
  <si>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</si>
  <si>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NCG Distribution</t>
  </si>
  <si>
    <t>ACME Film / WB</t>
  </si>
  <si>
    <t>N</t>
  </si>
  <si>
    <t>Emilija iš Laisvės alėjos</t>
  </si>
  <si>
    <t>ACME Film / SONY</t>
  </si>
  <si>
    <t>Gražuolė ir pabaisa (Beauty and the Beast)</t>
  </si>
  <si>
    <t>Liūtas (Lion)</t>
  </si>
  <si>
    <t>Gyvybė (Life)</t>
  </si>
  <si>
    <t>Smurfai: pamirštas kaimelis (Smurfs 3 Lost Village)</t>
  </si>
  <si>
    <t>Ponas Kūdikis (Boss Baby)</t>
  </si>
  <si>
    <t>Dvasia šarvuose (Ghost in the shell)</t>
  </si>
  <si>
    <t>Pradink (Get Out)</t>
  </si>
  <si>
    <t>Greiti ir įsiutę 8 (The Fate of the Furious)</t>
  </si>
  <si>
    <t>Zoologijos sodo prižiūrėtojo žmona (Zookeeper's wife)</t>
  </si>
  <si>
    <t>Prarastasis miestas Z (Lost City of Z)</t>
  </si>
  <si>
    <t>Atvirame kosmose (Vriemia Piervich)</t>
  </si>
  <si>
    <t>Naktis su uošviu (All Nighter)</t>
  </si>
  <si>
    <t>Total (21)</t>
  </si>
  <si>
    <t>Clear Digital World</t>
  </si>
  <si>
    <t>Spausk gaiduką (Free Fire)</t>
  </si>
  <si>
    <t>Golden Cooperation</t>
  </si>
  <si>
    <t>Galaktikos sergėtojai. II dalis (Guardians of The Galaxy. Vol 2)</t>
  </si>
  <si>
    <t>May 5-7</t>
  </si>
  <si>
    <t>Gegužės 5-7</t>
  </si>
  <si>
    <t>Kino pasaka</t>
  </si>
  <si>
    <t>Paskutinė šeima (Ostatnia rodzina)</t>
  </si>
  <si>
    <t>Garsų pasaulio įrašai</t>
  </si>
  <si>
    <t>Virtuvė 2. Finalas (Kuxnia 2. Posledniaja bitva)</t>
  </si>
  <si>
    <t>Slaptasis agentas (Unlocked)</t>
  </si>
  <si>
    <t>Pasekmė (Aftermath)</t>
  </si>
  <si>
    <t>No info to show</t>
  </si>
  <si>
    <t>May 12-14 Lithuanian top</t>
  </si>
  <si>
    <t>Gegužės 12-14 d. Lietuvos kino teatruose rodytų filmų topas</t>
  </si>
  <si>
    <t>May 12-14</t>
  </si>
  <si>
    <t>Gegužės 12-14</t>
  </si>
  <si>
    <t>Svetimas: Covenant (Alien: Covenant)</t>
  </si>
  <si>
    <t>Svajoklis Budis (Rock Dog)</t>
  </si>
  <si>
    <t>Karalius Artūras: Kalavijo legenda(King Arthur: Legend of Sword)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</si>
</sst>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#,##0.00\ [$€-1];[Red]\-#,##0.00\ [$€-1]"/>
  </numFmts>
  <fonts count="24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8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8"/>
      <color rgb="FFFF0000"/>
      <name val="Verdana"/>
      <family val="2"/>
      <charset val="186"/>
    </font>
    <font>
      <sz val="10"/>
      <color rgb="FFFF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</cellStyleXfs>
  <cellXfs count="65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65" fontId="10" fillId="0" borderId="0" xfId="0" applyNumberFormat="1" applyFont="1" applyBorder="1"/>
    <xf numFmtId="3" fontId="10" fillId="0" borderId="0" xfId="0" applyNumberFormat="1" applyFont="1" applyBorder="1"/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3" fontId="10" fillId="0" borderId="0" xfId="0" applyNumberFormat="1" applyFont="1"/>
    <xf numFmtId="8" fontId="10" fillId="0" borderId="0" xfId="0" applyNumberFormat="1" applyFont="1" applyBorder="1"/>
    <xf numFmtId="6" fontId="10" fillId="0" borderId="0" xfId="0" applyNumberFormat="1" applyFont="1" applyBorder="1"/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" fontId="10" fillId="0" borderId="0" xfId="0" applyNumberFormat="1" applyFont="1" applyBorder="1"/>
    <xf numFmtId="4" fontId="10" fillId="0" borderId="0" xfId="0" applyNumberFormat="1" applyFont="1"/>
    <xf numFmtId="0" fontId="13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0" fontId="16" fillId="2" borderId="8" xfId="0" applyFont="1" applyFill="1" applyBorder="1" applyAlignment="1">
      <alignment horizontal="left" vertical="center" wrapText="1"/>
    </xf>
    <xf numFmtId="3" fontId="16" fillId="0" borderId="7" xfId="0" applyNumberFormat="1" applyFont="1" applyBorder="1" applyAlignment="1">
      <alignment horizontal="center" vertical="center"/>
    </xf>
    <xf numFmtId="10" fontId="17" fillId="2" borderId="8" xfId="0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8" fillId="0" borderId="0" xfId="0" applyFont="1"/>
    <xf numFmtId="0" fontId="12" fillId="2" borderId="8" xfId="0" applyFont="1" applyFill="1" applyBorder="1" applyAlignment="1">
      <alignment horizontal="left" vertical="center" wrapText="1"/>
    </xf>
    <xf numFmtId="3" fontId="16" fillId="0" borderId="8" xfId="0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10" fontId="21" fillId="2" borderId="8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" fontId="17" fillId="2" borderId="7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 shrinkToFit="1"/>
    </xf>
    <xf numFmtId="0" fontId="15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 wrapText="1"/>
    </xf>
    <xf numFmtId="4" fontId="17" fillId="3" borderId="7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" fontId="17" fillId="3" borderId="7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14" fontId="17" fillId="3" borderId="7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 shrinkToFit="1"/>
    </xf>
    <xf numFmtId="0" fontId="23" fillId="2" borderId="8" xfId="0" applyFont="1" applyFill="1" applyBorder="1" applyAlignment="1">
      <alignment horizontal="left" vertical="center" wrapText="1"/>
    </xf>
    <xf numFmtId="3" fontId="23" fillId="0" borderId="7" xfId="0" applyNumberFormat="1" applyFont="1" applyBorder="1" applyAlignment="1">
      <alignment horizontal="center" vertical="center"/>
    </xf>
    <xf numFmtId="10" fontId="23" fillId="2" borderId="8" xfId="0" applyNumberFormat="1" applyFont="1" applyFill="1" applyBorder="1" applyAlignment="1">
      <alignment horizontal="center" vertical="center"/>
    </xf>
    <xf numFmtId="14" fontId="23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/>
    </xf>
  </cellXfs>
  <cellStyles count="19">
    <cellStyle name="Comma 2" xfId="9"/>
    <cellStyle name="Įprastas 2" xfId="14"/>
    <cellStyle name="Įprastas 3" xfId="15"/>
    <cellStyle name="Normal" xfId="0" builtinId="0"/>
    <cellStyle name="Normal 10" xfId="18"/>
    <cellStyle name="Normal 2" xfId="1"/>
    <cellStyle name="Normal 2 2" xfId="3"/>
    <cellStyle name="Normal 2 3" xfId="13"/>
    <cellStyle name="Normal 3" xfId="2"/>
    <cellStyle name="Normal 3 2" xfId="4"/>
    <cellStyle name="Normal 4" xfId="5"/>
    <cellStyle name="Normal 5" xfId="6"/>
    <cellStyle name="Normal 6" xfId="7"/>
    <cellStyle name="Normal 7" xfId="8"/>
    <cellStyle name="Normal 7 2" xfId="10"/>
    <cellStyle name="Normal 8" xfId="11"/>
    <cellStyle name="Normal 9" xfId="12"/>
    <cellStyle name="Normal 9 2" xfId="17"/>
    <cellStyle name="Обычный_niko_all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zoomScale="80" zoomScaleNormal="80" workbookViewId="0">
      <selection activeCell="S29" sqref="S29"/>
    </sheetView>
  </sheetViews>
  <sheetFormatPr defaultRowHeight="14.4"/>
  <cols>
    <col min="1" max="1" width="4.109375" style="1" customWidth="1"/>
    <col min="2" max="2" width="4" style="1" customWidth="1"/>
    <col min="3" max="3" width="29.44140625" style="1" customWidth="1"/>
    <col min="4" max="4" width="13.33203125" style="1" customWidth="1"/>
    <col min="5" max="5" width="14" style="1" customWidth="1"/>
    <col min="6" max="6" width="15.2187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2.109375" style="1" customWidth="1"/>
    <col min="17" max="17" width="3.6640625" style="1" customWidth="1"/>
    <col min="18" max="18" width="5.109375" style="1" customWidth="1"/>
    <col min="19" max="19" width="29.6640625" style="1" customWidth="1"/>
    <col min="20" max="20" width="10.33203125" style="1" customWidth="1"/>
    <col min="21" max="21" width="34.88671875" style="1" customWidth="1"/>
    <col min="22" max="22" width="12.5546875" style="1" customWidth="1"/>
    <col min="23" max="23" width="15.44140625" style="1" customWidth="1"/>
    <col min="24" max="24" width="17.109375" style="1" customWidth="1"/>
    <col min="25" max="25" width="14.5546875" style="1" customWidth="1"/>
    <col min="26" max="16384" width="8.88671875" style="1"/>
  </cols>
  <sheetData>
    <row r="1" spans="1:26" ht="19.5" customHeight="1">
      <c r="E1" s="2" t="s">
        <v>63</v>
      </c>
      <c r="F1" s="2"/>
      <c r="G1" s="2"/>
      <c r="H1" s="2"/>
      <c r="I1" s="2"/>
    </row>
    <row r="2" spans="1:26" ht="19.5" customHeight="1">
      <c r="E2" s="2" t="s">
        <v>64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"/>
      <c r="B5" s="3"/>
      <c r="C5" s="4" t="s">
        <v>0</v>
      </c>
      <c r="D5" s="5"/>
      <c r="E5" s="5"/>
      <c r="F5" s="4" t="s">
        <v>3</v>
      </c>
      <c r="G5" s="5"/>
      <c r="H5" s="4" t="s">
        <v>5</v>
      </c>
      <c r="I5" s="4" t="s">
        <v>6</v>
      </c>
      <c r="J5" s="4" t="s">
        <v>7</v>
      </c>
      <c r="K5" s="4" t="s">
        <v>8</v>
      </c>
      <c r="L5" s="4" t="s">
        <v>10</v>
      </c>
      <c r="M5" s="4" t="s">
        <v>9</v>
      </c>
      <c r="N5" s="4" t="s">
        <v>11</v>
      </c>
      <c r="O5" s="4" t="s">
        <v>12</v>
      </c>
      <c r="T5" s="6"/>
      <c r="U5" s="6"/>
      <c r="V5" s="6"/>
      <c r="X5" s="6"/>
      <c r="Y5" s="6"/>
    </row>
    <row r="6" spans="1:26">
      <c r="A6" s="7"/>
      <c r="B6" s="7"/>
      <c r="C6" s="8"/>
      <c r="D6" s="9" t="s">
        <v>65</v>
      </c>
      <c r="E6" s="9" t="s">
        <v>54</v>
      </c>
      <c r="F6" s="8"/>
      <c r="G6" s="9" t="s">
        <v>65</v>
      </c>
      <c r="H6" s="8"/>
      <c r="I6" s="8"/>
      <c r="J6" s="8"/>
      <c r="K6" s="8"/>
      <c r="L6" s="8"/>
      <c r="M6" s="8"/>
      <c r="N6" s="8"/>
      <c r="O6" s="8"/>
      <c r="S6" s="6"/>
      <c r="T6" s="6"/>
      <c r="U6" s="6"/>
      <c r="V6" s="6"/>
      <c r="X6" s="6"/>
      <c r="Y6" s="6"/>
    </row>
    <row r="7" spans="1:26">
      <c r="A7" s="7"/>
      <c r="B7" s="7"/>
      <c r="C7" s="8"/>
      <c r="D7" s="9" t="s">
        <v>1</v>
      </c>
      <c r="E7" s="9" t="s">
        <v>1</v>
      </c>
      <c r="F7" s="8"/>
      <c r="G7" s="9" t="s">
        <v>4</v>
      </c>
      <c r="H7" s="8"/>
      <c r="I7" s="8"/>
      <c r="J7" s="8"/>
      <c r="K7" s="8"/>
      <c r="L7" s="8"/>
      <c r="M7" s="8"/>
      <c r="N7" s="8"/>
      <c r="O7" s="8"/>
      <c r="S7" s="6"/>
      <c r="T7" s="6"/>
      <c r="U7" s="10"/>
      <c r="V7" s="11"/>
      <c r="X7" s="6"/>
      <c r="Y7" s="6"/>
    </row>
    <row r="8" spans="1:26" ht="18" customHeight="1" thickBot="1">
      <c r="A8" s="12"/>
      <c r="B8" s="12"/>
      <c r="C8" s="13"/>
      <c r="D8" s="14" t="s">
        <v>2</v>
      </c>
      <c r="E8" s="14" t="s">
        <v>2</v>
      </c>
      <c r="F8" s="13"/>
      <c r="G8" s="15"/>
      <c r="H8" s="13"/>
      <c r="I8" s="13"/>
      <c r="J8" s="13"/>
      <c r="K8" s="13"/>
      <c r="L8" s="13"/>
      <c r="M8" s="13"/>
      <c r="N8" s="13"/>
      <c r="O8" s="13"/>
      <c r="S8" s="6"/>
      <c r="T8" s="6"/>
      <c r="U8" s="10"/>
      <c r="V8" s="11"/>
      <c r="W8" s="16"/>
      <c r="X8" s="17"/>
      <c r="Y8" s="18"/>
    </row>
    <row r="9" spans="1:26" ht="15" customHeight="1">
      <c r="A9" s="3"/>
      <c r="B9" s="3"/>
      <c r="C9" s="4" t="s">
        <v>13</v>
      </c>
      <c r="D9" s="5"/>
      <c r="E9" s="19"/>
      <c r="F9" s="4" t="s">
        <v>15</v>
      </c>
      <c r="G9" s="20"/>
      <c r="H9" s="5" t="s">
        <v>18</v>
      </c>
      <c r="I9" s="4" t="s">
        <v>29</v>
      </c>
      <c r="J9" s="5" t="s">
        <v>19</v>
      </c>
      <c r="K9" s="5" t="s">
        <v>20</v>
      </c>
      <c r="L9" s="5" t="s">
        <v>22</v>
      </c>
      <c r="M9" s="5" t="s">
        <v>23</v>
      </c>
      <c r="N9" s="5" t="s">
        <v>24</v>
      </c>
      <c r="O9" s="4" t="s">
        <v>26</v>
      </c>
      <c r="S9" s="6"/>
      <c r="T9" s="6"/>
      <c r="U9" s="21"/>
      <c r="V9" s="11"/>
      <c r="W9" s="16"/>
      <c r="X9" s="17"/>
      <c r="Y9" s="18"/>
    </row>
    <row r="10" spans="1:26">
      <c r="A10" s="7"/>
      <c r="B10" s="7"/>
      <c r="C10" s="8"/>
      <c r="D10" s="9" t="s">
        <v>66</v>
      </c>
      <c r="E10" s="9" t="s">
        <v>55</v>
      </c>
      <c r="F10" s="8"/>
      <c r="G10" s="9" t="s">
        <v>66</v>
      </c>
      <c r="H10" s="9" t="s">
        <v>17</v>
      </c>
      <c r="I10" s="8"/>
      <c r="J10" s="9" t="s">
        <v>17</v>
      </c>
      <c r="K10" s="9" t="s">
        <v>21</v>
      </c>
      <c r="L10" s="9" t="s">
        <v>14</v>
      </c>
      <c r="M10" s="9" t="s">
        <v>16</v>
      </c>
      <c r="N10" s="9" t="s">
        <v>25</v>
      </c>
      <c r="O10" s="8"/>
      <c r="S10" s="6"/>
      <c r="T10" s="6"/>
      <c r="U10" s="21"/>
      <c r="V10" s="6"/>
      <c r="W10" s="16"/>
      <c r="X10" s="17"/>
      <c r="Y10" s="18"/>
    </row>
    <row r="11" spans="1:26">
      <c r="A11" s="7"/>
      <c r="B11" s="7"/>
      <c r="C11" s="8"/>
      <c r="D11" s="9" t="s">
        <v>14</v>
      </c>
      <c r="E11" s="9" t="s">
        <v>14</v>
      </c>
      <c r="F11" s="8"/>
      <c r="G11" s="19" t="s">
        <v>16</v>
      </c>
      <c r="H11" s="15"/>
      <c r="I11" s="8"/>
      <c r="J11" s="15"/>
      <c r="K11" s="15"/>
      <c r="L11" s="9" t="s">
        <v>2</v>
      </c>
      <c r="M11" s="9" t="s">
        <v>17</v>
      </c>
      <c r="N11" s="15"/>
      <c r="O11" s="8"/>
      <c r="S11" s="6"/>
      <c r="T11" s="21"/>
      <c r="U11" s="21"/>
      <c r="V11" s="21"/>
      <c r="W11" s="22"/>
      <c r="X11" s="21"/>
      <c r="Y11" s="21"/>
    </row>
    <row r="12" spans="1:26" ht="15" thickBot="1">
      <c r="A12" s="7"/>
      <c r="B12" s="12"/>
      <c r="C12" s="13"/>
      <c r="D12" s="14" t="s">
        <v>2</v>
      </c>
      <c r="E12" s="14" t="s">
        <v>2</v>
      </c>
      <c r="F12" s="13"/>
      <c r="G12" s="23" t="s">
        <v>17</v>
      </c>
      <c r="H12" s="24"/>
      <c r="I12" s="13"/>
      <c r="J12" s="24"/>
      <c r="K12" s="24"/>
      <c r="L12" s="24"/>
      <c r="M12" s="24"/>
      <c r="N12" s="24"/>
      <c r="O12" s="13"/>
      <c r="S12" s="6"/>
      <c r="T12" s="21"/>
      <c r="U12" s="21"/>
      <c r="V12" s="21"/>
      <c r="W12" s="22"/>
      <c r="X12" s="21"/>
      <c r="Y12" s="21"/>
    </row>
    <row r="13" spans="1:26" ht="25.05" customHeight="1">
      <c r="A13" s="25">
        <v>1</v>
      </c>
      <c r="B13" s="26" t="s">
        <v>34</v>
      </c>
      <c r="C13" s="27" t="s">
        <v>67</v>
      </c>
      <c r="D13" s="28">
        <v>33535.25</v>
      </c>
      <c r="E13" s="28" t="s">
        <v>31</v>
      </c>
      <c r="F13" s="29" t="s">
        <v>31</v>
      </c>
      <c r="G13" s="28">
        <v>6203</v>
      </c>
      <c r="H13" s="30">
        <v>137</v>
      </c>
      <c r="I13" s="30">
        <f>G13/H13</f>
        <v>45.277372262773724</v>
      </c>
      <c r="J13" s="30">
        <v>15</v>
      </c>
      <c r="K13" s="30">
        <v>1</v>
      </c>
      <c r="L13" s="28">
        <v>33535.25</v>
      </c>
      <c r="M13" s="28">
        <v>6203</v>
      </c>
      <c r="N13" s="31">
        <v>42867</v>
      </c>
      <c r="O13" s="32" t="s">
        <v>28</v>
      </c>
      <c r="Q13" s="33"/>
      <c r="T13" s="21"/>
      <c r="U13" s="21"/>
      <c r="V13" s="21"/>
      <c r="W13" s="22"/>
      <c r="X13" s="21"/>
      <c r="Y13" s="21"/>
      <c r="Z13" s="22"/>
    </row>
    <row r="14" spans="1:26" ht="25.05" customHeight="1">
      <c r="A14" s="25">
        <v>2</v>
      </c>
      <c r="B14" s="26" t="s">
        <v>34</v>
      </c>
      <c r="C14" s="34" t="s">
        <v>69</v>
      </c>
      <c r="D14" s="28">
        <v>25568.12</v>
      </c>
      <c r="E14" s="28" t="s">
        <v>31</v>
      </c>
      <c r="F14" s="29" t="s">
        <v>31</v>
      </c>
      <c r="G14" s="28">
        <v>4507</v>
      </c>
      <c r="H14" s="30">
        <v>146</v>
      </c>
      <c r="I14" s="30">
        <f>G14/H14</f>
        <v>30.86986301369863</v>
      </c>
      <c r="J14" s="30">
        <v>17</v>
      </c>
      <c r="K14" s="30">
        <v>1</v>
      </c>
      <c r="L14" s="63">
        <v>27713.46</v>
      </c>
      <c r="M14" s="64">
        <v>4871</v>
      </c>
      <c r="N14" s="31">
        <v>42867</v>
      </c>
      <c r="O14" s="32" t="s">
        <v>33</v>
      </c>
      <c r="Q14" s="33"/>
      <c r="T14" s="21"/>
      <c r="U14" s="21"/>
      <c r="V14" s="21"/>
      <c r="W14" s="22"/>
      <c r="X14" s="21"/>
      <c r="Y14" s="21"/>
      <c r="Z14" s="22"/>
    </row>
    <row r="15" spans="1:26" ht="25.05" customHeight="1">
      <c r="A15" s="25">
        <v>3</v>
      </c>
      <c r="B15" s="26" t="s">
        <v>34</v>
      </c>
      <c r="C15" s="34" t="s">
        <v>68</v>
      </c>
      <c r="D15" s="28">
        <v>13024.12</v>
      </c>
      <c r="E15" s="28" t="s">
        <v>31</v>
      </c>
      <c r="F15" s="29" t="s">
        <v>31</v>
      </c>
      <c r="G15" s="28">
        <v>3074</v>
      </c>
      <c r="H15" s="30">
        <v>132</v>
      </c>
      <c r="I15" s="30">
        <f>G15/H15</f>
        <v>23.287878787878789</v>
      </c>
      <c r="J15" s="30">
        <v>17</v>
      </c>
      <c r="K15" s="30">
        <v>1</v>
      </c>
      <c r="L15" s="28">
        <v>13024.12</v>
      </c>
      <c r="M15" s="28">
        <v>3074</v>
      </c>
      <c r="N15" s="31">
        <v>42867</v>
      </c>
      <c r="O15" s="32" t="s">
        <v>50</v>
      </c>
      <c r="Q15" s="33"/>
      <c r="T15" s="21"/>
      <c r="U15" s="21"/>
      <c r="V15" s="21"/>
      <c r="W15" s="22"/>
      <c r="X15" s="21"/>
      <c r="Y15" s="21"/>
      <c r="Z15" s="22"/>
    </row>
    <row r="16" spans="1:26" ht="25.05" customHeight="1">
      <c r="A16" s="25">
        <v>4</v>
      </c>
      <c r="B16" s="26">
        <v>2</v>
      </c>
      <c r="C16" s="34" t="s">
        <v>41</v>
      </c>
      <c r="D16" s="28">
        <v>12391.42</v>
      </c>
      <c r="E16" s="28">
        <v>16760.330000000002</v>
      </c>
      <c r="F16" s="29">
        <f>(D16-E16)/E16</f>
        <v>-0.26066968848465399</v>
      </c>
      <c r="G16" s="28">
        <v>2672</v>
      </c>
      <c r="H16" s="30">
        <v>109</v>
      </c>
      <c r="I16" s="30">
        <f>G16/H16</f>
        <v>24.513761467889907</v>
      </c>
      <c r="J16" s="30">
        <v>16</v>
      </c>
      <c r="K16" s="30">
        <v>5</v>
      </c>
      <c r="L16" s="28">
        <v>362912.72</v>
      </c>
      <c r="M16" s="28">
        <v>81209</v>
      </c>
      <c r="N16" s="31">
        <v>42839</v>
      </c>
      <c r="O16" s="32" t="s">
        <v>28</v>
      </c>
      <c r="Q16" s="33"/>
      <c r="T16" s="21"/>
      <c r="U16" s="21"/>
      <c r="V16" s="21"/>
      <c r="W16" s="22"/>
      <c r="X16" s="21"/>
      <c r="Y16" s="21"/>
      <c r="Z16" s="22"/>
    </row>
    <row r="17" spans="1:26" ht="25.05" customHeight="1">
      <c r="A17" s="25">
        <v>5</v>
      </c>
      <c r="B17" s="26">
        <v>1</v>
      </c>
      <c r="C17" s="27" t="s">
        <v>53</v>
      </c>
      <c r="D17" s="28">
        <v>10738.19</v>
      </c>
      <c r="E17" s="28">
        <v>18961.34</v>
      </c>
      <c r="F17" s="29">
        <f>(D17-E17)/E17</f>
        <v>-0.4336797926728807</v>
      </c>
      <c r="G17" s="28">
        <v>1859</v>
      </c>
      <c r="H17" s="30">
        <v>75</v>
      </c>
      <c r="I17" s="30">
        <f>G17/H17</f>
        <v>24.786666666666665</v>
      </c>
      <c r="J17" s="30">
        <v>14</v>
      </c>
      <c r="K17" s="30">
        <v>3</v>
      </c>
      <c r="L17" s="28">
        <v>131796.51999999999</v>
      </c>
      <c r="M17" s="35">
        <v>24134</v>
      </c>
      <c r="N17" s="31">
        <v>42853</v>
      </c>
      <c r="O17" s="32" t="s">
        <v>28</v>
      </c>
      <c r="Q17" s="33"/>
      <c r="T17" s="21"/>
      <c r="U17" s="21"/>
      <c r="V17" s="21"/>
      <c r="W17" s="22"/>
      <c r="X17" s="21"/>
      <c r="Y17" s="21"/>
      <c r="Z17" s="22"/>
    </row>
    <row r="18" spans="1:26" ht="25.05" customHeight="1">
      <c r="A18" s="25">
        <v>6</v>
      </c>
      <c r="B18" s="26">
        <v>3</v>
      </c>
      <c r="C18" s="34" t="s">
        <v>59</v>
      </c>
      <c r="D18" s="28">
        <v>8369</v>
      </c>
      <c r="E18" s="28">
        <v>16014</v>
      </c>
      <c r="F18" s="29">
        <f>(D18-E18)/E18</f>
        <v>-0.47739477956787812</v>
      </c>
      <c r="G18" s="35">
        <v>1535</v>
      </c>
      <c r="H18" s="30" t="s">
        <v>31</v>
      </c>
      <c r="I18" s="30" t="s">
        <v>31</v>
      </c>
      <c r="J18" s="30">
        <v>8</v>
      </c>
      <c r="K18" s="30">
        <v>2</v>
      </c>
      <c r="L18" s="28">
        <v>33692</v>
      </c>
      <c r="M18" s="35">
        <v>6967</v>
      </c>
      <c r="N18" s="31">
        <v>42860</v>
      </c>
      <c r="O18" s="32" t="s">
        <v>58</v>
      </c>
      <c r="Q18" s="33"/>
      <c r="T18" s="21"/>
      <c r="U18" s="21"/>
      <c r="V18" s="21"/>
      <c r="W18" s="22"/>
      <c r="X18" s="21"/>
      <c r="Y18" s="21"/>
      <c r="Z18" s="22"/>
    </row>
    <row r="19" spans="1:26" ht="25.05" customHeight="1">
      <c r="A19" s="25">
        <v>7</v>
      </c>
      <c r="B19" s="26">
        <v>4</v>
      </c>
      <c r="C19" s="34" t="s">
        <v>44</v>
      </c>
      <c r="D19" s="28">
        <v>5872.1799999999994</v>
      </c>
      <c r="E19" s="28">
        <v>9826.98</v>
      </c>
      <c r="F19" s="29">
        <f>(D19-E19)/E19</f>
        <v>-0.40244306999708968</v>
      </c>
      <c r="G19" s="35">
        <v>1046</v>
      </c>
      <c r="H19" s="30">
        <v>48</v>
      </c>
      <c r="I19" s="30">
        <f>G19/H19</f>
        <v>21.791666666666668</v>
      </c>
      <c r="J19" s="30">
        <v>8</v>
      </c>
      <c r="K19" s="30">
        <v>5</v>
      </c>
      <c r="L19" s="35">
        <v>493710.1</v>
      </c>
      <c r="M19" s="35">
        <v>96039</v>
      </c>
      <c r="N19" s="31">
        <v>42839</v>
      </c>
      <c r="O19" s="32" t="s">
        <v>32</v>
      </c>
      <c r="Q19" s="33"/>
      <c r="T19" s="21"/>
      <c r="U19" s="21"/>
      <c r="V19" s="21"/>
      <c r="W19" s="22"/>
      <c r="X19" s="21"/>
      <c r="Y19" s="21"/>
      <c r="Z19" s="22"/>
    </row>
    <row r="20" spans="1:26" ht="25.05" customHeight="1">
      <c r="A20" s="25">
        <v>8</v>
      </c>
      <c r="B20" s="26">
        <v>6</v>
      </c>
      <c r="C20" s="34" t="s">
        <v>40</v>
      </c>
      <c r="D20" s="28">
        <v>2754.22</v>
      </c>
      <c r="E20" s="28">
        <v>4532.1099999999997</v>
      </c>
      <c r="F20" s="29">
        <f>(D20-E20)/E20</f>
        <v>-0.3922874775766696</v>
      </c>
      <c r="G20" s="28">
        <v>610</v>
      </c>
      <c r="H20" s="30">
        <v>40</v>
      </c>
      <c r="I20" s="30">
        <f>G20/H20</f>
        <v>15.25</v>
      </c>
      <c r="J20" s="30">
        <v>7</v>
      </c>
      <c r="K20" s="30">
        <v>7</v>
      </c>
      <c r="L20" s="28">
        <v>285766.34000000003</v>
      </c>
      <c r="M20" s="28">
        <v>65872</v>
      </c>
      <c r="N20" s="31">
        <v>42825</v>
      </c>
      <c r="O20" s="32" t="s">
        <v>36</v>
      </c>
      <c r="Q20" s="33"/>
      <c r="T20" s="21"/>
      <c r="U20" s="21"/>
      <c r="V20" s="21"/>
      <c r="W20" s="22"/>
      <c r="X20" s="21"/>
      <c r="Y20" s="21"/>
      <c r="Z20" s="22"/>
    </row>
    <row r="21" spans="1:26" ht="25.05" customHeight="1">
      <c r="A21" s="25">
        <v>9</v>
      </c>
      <c r="B21" s="26">
        <v>12</v>
      </c>
      <c r="C21" s="34" t="s">
        <v>35</v>
      </c>
      <c r="D21" s="28">
        <v>753.95</v>
      </c>
      <c r="E21" s="28">
        <v>1009.68</v>
      </c>
      <c r="F21" s="29">
        <f>(D21-E21)/E21</f>
        <v>-0.2532782663814277</v>
      </c>
      <c r="G21" s="28">
        <v>168</v>
      </c>
      <c r="H21" s="30">
        <v>9</v>
      </c>
      <c r="I21" s="30">
        <f>G21/H21</f>
        <v>18.666666666666668</v>
      </c>
      <c r="J21" s="30">
        <v>5</v>
      </c>
      <c r="K21" s="30">
        <v>12</v>
      </c>
      <c r="L21" s="28">
        <v>573319.31000000006</v>
      </c>
      <c r="M21" s="28">
        <v>122885</v>
      </c>
      <c r="N21" s="31">
        <v>42790</v>
      </c>
      <c r="O21" s="32" t="s">
        <v>27</v>
      </c>
      <c r="Q21" s="33"/>
      <c r="T21" s="21"/>
      <c r="U21" s="21"/>
      <c r="V21" s="21"/>
      <c r="W21" s="22"/>
      <c r="X21" s="21"/>
      <c r="Y21" s="21"/>
      <c r="Z21" s="22"/>
    </row>
    <row r="22" spans="1:26" ht="25.05" customHeight="1">
      <c r="A22" s="25">
        <v>10</v>
      </c>
      <c r="B22" s="26">
        <v>11</v>
      </c>
      <c r="C22" s="34" t="s">
        <v>43</v>
      </c>
      <c r="D22" s="28">
        <v>717.95</v>
      </c>
      <c r="E22" s="28">
        <v>1368.59</v>
      </c>
      <c r="F22" s="29">
        <f>(D22-E22)/E22</f>
        <v>-0.47540899758145239</v>
      </c>
      <c r="G22" s="28">
        <v>124</v>
      </c>
      <c r="H22" s="30">
        <v>6</v>
      </c>
      <c r="I22" s="30">
        <f>G22/H22</f>
        <v>20.666666666666668</v>
      </c>
      <c r="J22" s="30">
        <v>3</v>
      </c>
      <c r="K22" s="30">
        <v>6</v>
      </c>
      <c r="L22" s="28">
        <v>70046.48</v>
      </c>
      <c r="M22" s="28">
        <v>13543</v>
      </c>
      <c r="N22" s="31">
        <v>42832</v>
      </c>
      <c r="O22" s="32" t="s">
        <v>32</v>
      </c>
      <c r="Q22" s="33"/>
      <c r="T22" s="21"/>
      <c r="U22" s="21"/>
      <c r="V22" s="21"/>
      <c r="W22" s="22"/>
      <c r="X22" s="21"/>
      <c r="Y22" s="21"/>
      <c r="Z22" s="22"/>
    </row>
    <row r="23" spans="1:26" ht="24.6" customHeight="1">
      <c r="A23" s="37"/>
      <c r="B23" s="37"/>
      <c r="C23" s="38" t="s">
        <v>30</v>
      </c>
      <c r="D23" s="39">
        <f>SUM(D13:D22)</f>
        <v>113724.39999999998</v>
      </c>
      <c r="E23" s="39">
        <f>SUM(E13:E22)</f>
        <v>68473.029999999984</v>
      </c>
      <c r="F23" s="40">
        <f>(D23-E23)/E23</f>
        <v>0.66086413877113381</v>
      </c>
      <c r="G23" s="39">
        <f>SUM(G13:G22)</f>
        <v>21798</v>
      </c>
      <c r="H23" s="41"/>
      <c r="I23" s="42"/>
      <c r="J23" s="41"/>
      <c r="K23" s="43"/>
      <c r="L23" s="44"/>
      <c r="M23" s="30"/>
      <c r="N23" s="45"/>
      <c r="O23" s="46"/>
      <c r="T23" s="21"/>
      <c r="U23" s="21"/>
      <c r="V23" s="21"/>
      <c r="W23" s="22"/>
      <c r="X23" s="21"/>
      <c r="Y23" s="21"/>
      <c r="Z23" s="22"/>
    </row>
    <row r="24" spans="1:26" ht="13.2" customHeight="1">
      <c r="A24" s="47"/>
      <c r="B24" s="47"/>
      <c r="C24" s="48"/>
      <c r="D24" s="49"/>
      <c r="E24" s="49"/>
      <c r="F24" s="49"/>
      <c r="G24" s="50"/>
      <c r="H24" s="51"/>
      <c r="I24" s="52"/>
      <c r="J24" s="51"/>
      <c r="K24" s="53"/>
      <c r="L24" s="49"/>
      <c r="M24" s="50"/>
      <c r="N24" s="54"/>
      <c r="O24" s="55"/>
      <c r="T24" s="21"/>
      <c r="U24" s="21"/>
      <c r="V24" s="21"/>
      <c r="W24" s="22"/>
      <c r="X24" s="21"/>
      <c r="Y24" s="21"/>
      <c r="Z24" s="22"/>
    </row>
    <row r="25" spans="1:26" ht="25.05" customHeight="1">
      <c r="A25" s="25">
        <v>11</v>
      </c>
      <c r="B25" s="26">
        <v>5</v>
      </c>
      <c r="C25" s="34" t="s">
        <v>60</v>
      </c>
      <c r="D25" s="28">
        <v>632.47</v>
      </c>
      <c r="E25" s="28">
        <v>4736.79</v>
      </c>
      <c r="F25" s="29">
        <f>(D25-E25)/E25</f>
        <v>-0.86647708680351032</v>
      </c>
      <c r="G25" s="28">
        <v>115</v>
      </c>
      <c r="H25" s="30">
        <v>19</v>
      </c>
      <c r="I25" s="30">
        <f>G25/H25</f>
        <v>6.0526315789473681</v>
      </c>
      <c r="J25" s="30">
        <v>8</v>
      </c>
      <c r="K25" s="30">
        <v>2</v>
      </c>
      <c r="L25" s="28">
        <v>8610.69</v>
      </c>
      <c r="M25" s="36">
        <v>1868</v>
      </c>
      <c r="N25" s="31">
        <v>42860</v>
      </c>
      <c r="O25" s="32" t="s">
        <v>27</v>
      </c>
      <c r="Q25" s="33"/>
      <c r="T25" s="21"/>
      <c r="U25" s="21"/>
      <c r="V25" s="21"/>
      <c r="W25" s="22"/>
      <c r="X25" s="21"/>
      <c r="Y25" s="21"/>
      <c r="Z25" s="22"/>
    </row>
    <row r="26" spans="1:26" ht="25.05" customHeight="1">
      <c r="A26" s="25">
        <v>12</v>
      </c>
      <c r="B26" s="26">
        <v>10</v>
      </c>
      <c r="C26" s="34" t="s">
        <v>47</v>
      </c>
      <c r="D26" s="28">
        <v>539.91</v>
      </c>
      <c r="E26" s="28">
        <v>1445.64</v>
      </c>
      <c r="F26" s="29">
        <f>(D26-E26)/E26</f>
        <v>-0.62652527600232433</v>
      </c>
      <c r="G26" s="28">
        <v>93</v>
      </c>
      <c r="H26" s="30">
        <v>6</v>
      </c>
      <c r="I26" s="30">
        <f>G26/H26</f>
        <v>15.5</v>
      </c>
      <c r="J26" s="30">
        <v>3</v>
      </c>
      <c r="K26" s="30">
        <v>4</v>
      </c>
      <c r="L26" s="28">
        <v>28526.81</v>
      </c>
      <c r="M26" s="28">
        <v>5749</v>
      </c>
      <c r="N26" s="31">
        <v>42846</v>
      </c>
      <c r="O26" s="32" t="s">
        <v>27</v>
      </c>
      <c r="Q26" s="33"/>
      <c r="T26" s="21"/>
      <c r="U26" s="21"/>
      <c r="V26" s="21"/>
      <c r="W26" s="22"/>
      <c r="X26" s="21"/>
      <c r="Y26" s="21"/>
      <c r="Z26" s="22"/>
    </row>
    <row r="27" spans="1:26" ht="25.05" customHeight="1">
      <c r="A27" s="25">
        <v>13</v>
      </c>
      <c r="B27" s="26">
        <v>8</v>
      </c>
      <c r="C27" s="34" t="s">
        <v>45</v>
      </c>
      <c r="D27" s="28">
        <v>410.82</v>
      </c>
      <c r="E27" s="28">
        <v>1721.37</v>
      </c>
      <c r="F27" s="29">
        <f>(D27-E27)/E27</f>
        <v>-0.76134125725439628</v>
      </c>
      <c r="G27" s="28">
        <v>81</v>
      </c>
      <c r="H27" s="30">
        <v>5</v>
      </c>
      <c r="I27" s="30">
        <f>G27/H27</f>
        <v>16.2</v>
      </c>
      <c r="J27" s="30">
        <v>2</v>
      </c>
      <c r="K27" s="30">
        <v>5</v>
      </c>
      <c r="L27" s="28">
        <v>40382.99</v>
      </c>
      <c r="M27" s="28">
        <v>8412</v>
      </c>
      <c r="N27" s="31">
        <v>42839</v>
      </c>
      <c r="O27" s="32" t="s">
        <v>27</v>
      </c>
      <c r="Q27" s="33"/>
      <c r="T27" s="21"/>
      <c r="U27" s="21"/>
      <c r="V27" s="21"/>
      <c r="W27" s="22"/>
      <c r="X27" s="21"/>
      <c r="Y27" s="21"/>
      <c r="Z27" s="22"/>
    </row>
    <row r="28" spans="1:26" ht="25.05" customHeight="1">
      <c r="A28" s="25">
        <v>14</v>
      </c>
      <c r="B28" s="26">
        <v>18</v>
      </c>
      <c r="C28" s="34" t="s">
        <v>39</v>
      </c>
      <c r="D28" s="28">
        <v>341.02</v>
      </c>
      <c r="E28" s="28">
        <v>355.41</v>
      </c>
      <c r="F28" s="29">
        <f>(D28-E28)/E28</f>
        <v>-4.0488449959202165E-2</v>
      </c>
      <c r="G28" s="28">
        <v>59</v>
      </c>
      <c r="H28" s="30">
        <v>4</v>
      </c>
      <c r="I28" s="30">
        <f>G28/H28</f>
        <v>14.75</v>
      </c>
      <c r="J28" s="30">
        <v>2</v>
      </c>
      <c r="K28" s="30">
        <v>8</v>
      </c>
      <c r="L28" s="28">
        <v>102599.56</v>
      </c>
      <c r="M28" s="28">
        <v>19641</v>
      </c>
      <c r="N28" s="31">
        <v>42818</v>
      </c>
      <c r="O28" s="32" t="s">
        <v>36</v>
      </c>
      <c r="Q28" s="33"/>
      <c r="T28" s="21"/>
      <c r="U28" s="21"/>
      <c r="V28" s="21"/>
      <c r="W28" s="22"/>
      <c r="X28" s="21"/>
      <c r="Y28" s="21"/>
      <c r="Z28" s="22"/>
    </row>
    <row r="29" spans="1:26" ht="25.05" customHeight="1">
      <c r="A29" s="25">
        <v>15</v>
      </c>
      <c r="B29" s="26">
        <v>7</v>
      </c>
      <c r="C29" s="34" t="s">
        <v>46</v>
      </c>
      <c r="D29" s="28">
        <v>279.97000000000003</v>
      </c>
      <c r="E29" s="28">
        <v>1919.78</v>
      </c>
      <c r="F29" s="29">
        <f>(D29-E29)/E29</f>
        <v>-0.85416558147287713</v>
      </c>
      <c r="G29" s="28">
        <v>48</v>
      </c>
      <c r="H29" s="30">
        <v>5</v>
      </c>
      <c r="I29" s="30">
        <f>G29/H29</f>
        <v>9.6</v>
      </c>
      <c r="J29" s="30">
        <v>3</v>
      </c>
      <c r="K29" s="30">
        <v>4</v>
      </c>
      <c r="L29" s="28">
        <v>38998.370000000003</v>
      </c>
      <c r="M29" s="28">
        <v>8056</v>
      </c>
      <c r="N29" s="31">
        <v>42846</v>
      </c>
      <c r="O29" s="32" t="s">
        <v>27</v>
      </c>
      <c r="Q29" s="33"/>
      <c r="T29" s="21"/>
      <c r="U29" s="21"/>
      <c r="V29" s="21"/>
      <c r="W29" s="22"/>
      <c r="X29" s="21"/>
      <c r="Y29" s="21"/>
      <c r="Z29" s="22"/>
    </row>
    <row r="30" spans="1:26" ht="25.05" customHeight="1">
      <c r="A30" s="25">
        <v>16</v>
      </c>
      <c r="B30" s="26">
        <v>17</v>
      </c>
      <c r="C30" s="34" t="s">
        <v>37</v>
      </c>
      <c r="D30" s="28">
        <v>264.7</v>
      </c>
      <c r="E30" s="28">
        <v>363.71</v>
      </c>
      <c r="F30" s="29">
        <f>(D30-E30)/E30</f>
        <v>-0.27222237496906876</v>
      </c>
      <c r="G30" s="28">
        <v>54</v>
      </c>
      <c r="H30" s="30">
        <v>3</v>
      </c>
      <c r="I30" s="30">
        <f>G30/H30</f>
        <v>18</v>
      </c>
      <c r="J30" s="30">
        <v>1</v>
      </c>
      <c r="K30" s="30">
        <v>9</v>
      </c>
      <c r="L30" s="28">
        <v>161594.53</v>
      </c>
      <c r="M30" s="28">
        <v>32052</v>
      </c>
      <c r="N30" s="31">
        <v>42811</v>
      </c>
      <c r="O30" s="32" t="s">
        <v>28</v>
      </c>
      <c r="Q30" s="33"/>
      <c r="T30" s="21"/>
      <c r="U30" s="21"/>
      <c r="V30" s="21"/>
      <c r="W30" s="22"/>
      <c r="X30" s="21"/>
      <c r="Y30" s="21"/>
      <c r="Z30" s="22"/>
    </row>
    <row r="31" spans="1:26" ht="25.05" customHeight="1">
      <c r="A31" s="25">
        <v>17</v>
      </c>
      <c r="B31" s="26">
        <v>13</v>
      </c>
      <c r="C31" s="34" t="s">
        <v>48</v>
      </c>
      <c r="D31" s="28">
        <v>230.17</v>
      </c>
      <c r="E31" s="28">
        <v>999.25</v>
      </c>
      <c r="F31" s="29">
        <f>(D31-E31)/E31</f>
        <v>-0.76965724293219917</v>
      </c>
      <c r="G31" s="28">
        <v>40</v>
      </c>
      <c r="H31" s="30">
        <v>1</v>
      </c>
      <c r="I31" s="30">
        <f>G31/H31</f>
        <v>40</v>
      </c>
      <c r="J31" s="30">
        <v>1</v>
      </c>
      <c r="K31" s="30">
        <v>4</v>
      </c>
      <c r="L31" s="28">
        <v>22867.41</v>
      </c>
      <c r="M31" s="28">
        <v>4923</v>
      </c>
      <c r="N31" s="31">
        <v>42846</v>
      </c>
      <c r="O31" s="32" t="s">
        <v>28</v>
      </c>
      <c r="Q31" s="33"/>
      <c r="T31" s="21"/>
      <c r="U31" s="21"/>
      <c r="V31" s="21"/>
      <c r="W31" s="22"/>
      <c r="X31" s="21"/>
      <c r="Y31" s="21"/>
      <c r="Z31" s="22"/>
    </row>
    <row r="32" spans="1:26" ht="25.05" customHeight="1">
      <c r="A32" s="25">
        <v>18</v>
      </c>
      <c r="B32" s="26">
        <v>15</v>
      </c>
      <c r="C32" s="34" t="s">
        <v>57</v>
      </c>
      <c r="D32" s="28">
        <v>204.9</v>
      </c>
      <c r="E32" s="28">
        <v>541.9</v>
      </c>
      <c r="F32" s="29">
        <f>(D32-E32)/E32</f>
        <v>-0.62188595681860126</v>
      </c>
      <c r="G32" s="28">
        <v>58</v>
      </c>
      <c r="H32" s="30">
        <v>11</v>
      </c>
      <c r="I32" s="42">
        <f>G32/H32</f>
        <v>5.2727272727272725</v>
      </c>
      <c r="J32" s="30">
        <v>5</v>
      </c>
      <c r="K32" s="30">
        <v>2</v>
      </c>
      <c r="L32" s="28">
        <v>1370.8</v>
      </c>
      <c r="M32" s="28">
        <v>582</v>
      </c>
      <c r="N32" s="31">
        <v>42860</v>
      </c>
      <c r="O32" s="32" t="s">
        <v>56</v>
      </c>
      <c r="Q32" s="33"/>
      <c r="T32" s="21"/>
      <c r="U32" s="21"/>
      <c r="V32" s="21"/>
      <c r="W32" s="22"/>
      <c r="X32" s="21"/>
      <c r="Y32" s="21"/>
      <c r="Z32" s="22"/>
    </row>
    <row r="33" spans="1:26" ht="25.05" customHeight="1">
      <c r="A33" s="25">
        <v>19</v>
      </c>
      <c r="B33" s="26">
        <v>19</v>
      </c>
      <c r="C33" s="34" t="s">
        <v>42</v>
      </c>
      <c r="D33" s="28">
        <v>188.83</v>
      </c>
      <c r="E33" s="28">
        <v>352.37</v>
      </c>
      <c r="F33" s="29">
        <f>(D33-E33)/E33</f>
        <v>-0.46411442517807983</v>
      </c>
      <c r="G33" s="28">
        <v>33</v>
      </c>
      <c r="H33" s="30">
        <v>2</v>
      </c>
      <c r="I33" s="30">
        <f>G33/H33</f>
        <v>16.5</v>
      </c>
      <c r="J33" s="30">
        <v>1</v>
      </c>
      <c r="K33" s="30">
        <v>6</v>
      </c>
      <c r="L33" s="28">
        <v>79936.800000000003</v>
      </c>
      <c r="M33" s="28">
        <v>15371</v>
      </c>
      <c r="N33" s="31">
        <v>42832</v>
      </c>
      <c r="O33" s="32" t="s">
        <v>27</v>
      </c>
      <c r="Q33" s="33"/>
      <c r="T33" s="21"/>
      <c r="U33" s="21"/>
      <c r="V33" s="21"/>
      <c r="W33" s="22"/>
      <c r="X33" s="21"/>
      <c r="Y33" s="21"/>
      <c r="Z33" s="22"/>
    </row>
    <row r="34" spans="1:26" ht="25.05" customHeight="1">
      <c r="A34" s="25">
        <v>20</v>
      </c>
      <c r="B34" s="26">
        <v>14</v>
      </c>
      <c r="C34" s="34" t="s">
        <v>51</v>
      </c>
      <c r="D34" s="28">
        <v>124.64</v>
      </c>
      <c r="E34" s="28">
        <v>607.77</v>
      </c>
      <c r="F34" s="29">
        <f>(D34-E34)/E34</f>
        <v>-0.79492242131069324</v>
      </c>
      <c r="G34" s="28">
        <v>26</v>
      </c>
      <c r="H34" s="30">
        <v>5</v>
      </c>
      <c r="I34" s="30">
        <f>G34/H34</f>
        <v>5.2</v>
      </c>
      <c r="J34" s="30">
        <v>3</v>
      </c>
      <c r="K34" s="30">
        <v>3</v>
      </c>
      <c r="L34" s="28">
        <v>9709.5400000000009</v>
      </c>
      <c r="M34" s="28">
        <v>2145</v>
      </c>
      <c r="N34" s="31">
        <v>42853</v>
      </c>
      <c r="O34" s="32" t="s">
        <v>50</v>
      </c>
      <c r="Q34" s="33"/>
      <c r="T34" s="21"/>
      <c r="U34" s="21"/>
      <c r="V34" s="21"/>
      <c r="W34" s="22"/>
      <c r="X34" s="21"/>
      <c r="Y34" s="21"/>
      <c r="Z34" s="22"/>
    </row>
    <row r="35" spans="1:26" ht="25.05" customHeight="1">
      <c r="A35" s="25">
        <v>21</v>
      </c>
      <c r="B35" s="26">
        <v>20</v>
      </c>
      <c r="C35" s="34" t="s">
        <v>38</v>
      </c>
      <c r="D35" s="28">
        <v>91.5</v>
      </c>
      <c r="E35" s="28">
        <v>316.10000000000002</v>
      </c>
      <c r="F35" s="29">
        <f>(D35-E35)/E35</f>
        <v>-0.7105346409364125</v>
      </c>
      <c r="G35" s="28">
        <v>17</v>
      </c>
      <c r="H35" s="30">
        <v>1</v>
      </c>
      <c r="I35" s="30">
        <f>G35/H35</f>
        <v>17</v>
      </c>
      <c r="J35" s="30">
        <v>1</v>
      </c>
      <c r="K35" s="30">
        <v>11</v>
      </c>
      <c r="L35" s="28">
        <v>95598.53</v>
      </c>
      <c r="M35" s="28">
        <v>19276</v>
      </c>
      <c r="N35" s="31">
        <v>42797</v>
      </c>
      <c r="O35" s="32" t="s">
        <v>28</v>
      </c>
      <c r="Q35" s="33"/>
      <c r="T35" s="21"/>
      <c r="U35" s="21"/>
      <c r="V35" s="21"/>
      <c r="W35" s="22"/>
      <c r="X35" s="21"/>
      <c r="Y35" s="21"/>
      <c r="Z35" s="22"/>
    </row>
    <row r="36" spans="1:26" ht="25.05" customHeight="1">
      <c r="A36" s="25">
        <v>22</v>
      </c>
      <c r="B36" s="26">
        <v>26</v>
      </c>
      <c r="C36" s="56" t="s">
        <v>61</v>
      </c>
      <c r="D36" s="57"/>
      <c r="E36" s="57"/>
      <c r="F36" s="58"/>
      <c r="G36" s="57"/>
      <c r="H36" s="57"/>
      <c r="I36" s="57"/>
      <c r="J36" s="57"/>
      <c r="K36" s="57">
        <v>2</v>
      </c>
      <c r="L36" s="57">
        <v>3355.69</v>
      </c>
      <c r="M36" s="57">
        <v>634</v>
      </c>
      <c r="N36" s="59">
        <v>42860</v>
      </c>
      <c r="O36" s="60" t="s">
        <v>52</v>
      </c>
      <c r="Q36" s="33" t="s">
        <v>62</v>
      </c>
      <c r="T36" s="21"/>
      <c r="U36" s="21"/>
      <c r="V36" s="21"/>
      <c r="W36" s="22"/>
      <c r="X36" s="21"/>
      <c r="Y36" s="21"/>
      <c r="Z36" s="22"/>
    </row>
    <row r="37" spans="1:26" ht="25.05" customHeight="1">
      <c r="A37" s="37"/>
      <c r="B37" s="37"/>
      <c r="C37" s="38" t="s">
        <v>49</v>
      </c>
      <c r="D37" s="39">
        <f>SUM(D23:D36)</f>
        <v>117033.32999999999</v>
      </c>
      <c r="E37" s="39">
        <f>SUM(E23:E36)</f>
        <v>81833.119999999981</v>
      </c>
      <c r="F37" s="40">
        <f>(D37-E37)/E37</f>
        <v>0.43014625374176146</v>
      </c>
      <c r="G37" s="39">
        <f>SUM(G23:G36)</f>
        <v>22422</v>
      </c>
      <c r="H37" s="41"/>
      <c r="I37" s="42"/>
      <c r="J37" s="41"/>
      <c r="K37" s="43"/>
      <c r="L37" s="44"/>
      <c r="M37" s="61"/>
      <c r="N37" s="45"/>
      <c r="O37" s="62"/>
      <c r="R37" s="21"/>
      <c r="S37" s="21"/>
      <c r="T37" s="21"/>
      <c r="U37" s="22"/>
      <c r="V37" s="21"/>
      <c r="W37" s="21"/>
      <c r="X37" s="22"/>
    </row>
    <row r="39" spans="1:26">
      <c r="B39" s="33"/>
    </row>
    <row r="65" spans="20:26" ht="12" customHeight="1">
      <c r="T65" s="21"/>
      <c r="U65" s="21"/>
      <c r="V65" s="21"/>
      <c r="W65" s="22"/>
      <c r="X65" s="21"/>
      <c r="Y65" s="21"/>
      <c r="Z65" s="22"/>
    </row>
  </sheetData>
  <sortState ref="A13:Z36">
    <sortCondition descending="1" ref="D13:D36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2017-05-15T13:22:41Z</dcterms:modified>
</cp:coreProperties>
</file>