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iržel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Sheet1!$A$4:$O$38</definedName>
  </definedNames>
  <calcPr calcId="171027" concurrentCalc="0"/>
</workbook>
</file>

<file path=xl/calcChain.xml><?xml version="1.0" encoding="utf-8"?>
<calcChain xmlns="http://schemas.openxmlformats.org/spreadsheetml/2006/main">
  <c r="G39" i="1" l="1"/>
  <c r="E39" i="1"/>
  <c r="D39" i="1"/>
  <c r="G22" i="1"/>
  <c r="E22" i="1"/>
  <c r="D22" i="1"/>
  <c r="F17" i="1"/>
  <c r="I36" i="1"/>
  <c r="I20" i="1"/>
  <c r="I32" i="1"/>
  <c r="F33" i="1"/>
  <c r="I35" i="1"/>
  <c r="F31" i="1"/>
  <c r="I37" i="1"/>
  <c r="F38" i="1"/>
  <c r="F12" i="1"/>
  <c r="I30" i="1"/>
  <c r="I26" i="1"/>
  <c r="I25" i="1"/>
  <c r="I13" i="1"/>
  <c r="G63" i="1"/>
  <c r="E63" i="1"/>
  <c r="D63" i="1"/>
  <c r="I31" i="1"/>
  <c r="I33" i="1"/>
  <c r="F21" i="1"/>
  <c r="F14" i="1"/>
  <c r="F28" i="1"/>
  <c r="I38" i="1"/>
  <c r="I17" i="1"/>
  <c r="I12" i="1"/>
  <c r="F19" i="1"/>
  <c r="F16" i="1"/>
  <c r="F18" i="1"/>
  <c r="I28" i="1"/>
  <c r="I21" i="1"/>
  <c r="I14" i="1"/>
  <c r="F29" i="1"/>
  <c r="I16" i="1"/>
  <c r="I19" i="1"/>
  <c r="I18" i="1"/>
  <c r="F24" i="1"/>
  <c r="I24" i="1"/>
  <c r="F15" i="1"/>
  <c r="I15" i="1"/>
  <c r="I27" i="1"/>
  <c r="F27" i="1"/>
  <c r="F34" i="1"/>
  <c r="I34" i="1"/>
  <c r="F63" i="1"/>
  <c r="F39" i="1"/>
  <c r="F22" i="1"/>
</calcChain>
</file>

<file path=xl/sharedStrings.xml><?xml version="1.0" encoding="utf-8"?>
<sst xmlns="http://schemas.openxmlformats.org/spreadsheetml/2006/main" count="137" uniqueCount="77">
  <si>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</si>
  <si>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</si>
  <si>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</si>
  <si>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</si>
  <si>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</si>
  <si>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</si>
  <si>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</si>
  <si>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</si>
  <si>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</si>
  <si>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</si>
  <si>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</si>
  <si>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</si>
  <si>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</si>
  <si>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</si>
  <si>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</si>
  <si>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</si>
  <si>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</si>
  <si>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</si>
  <si>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</si>
  <si>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</si>
  <si>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</si>
  <si>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</si>
  <si>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</si>
  <si>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</si>
  <si>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</si>
  <si>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</si>
  <si>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</si>
  <si>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</si>
  <si>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</si>
  <si>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</si>
  <si>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</si>
  <si>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</si>
  <si>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</si>
  <si>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</si>
  <si>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</si>
  <si>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</si>
  <si>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</si>
  <si>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</si>
  <si>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Emilija iš Laisvės alėjos</t>
  </si>
  <si>
    <t>Smurfai: pamirštas kaimelis (Smurfs 3 Lost Village)</t>
  </si>
  <si>
    <t>Ponas Kūdikis (Boss Baby)</t>
  </si>
  <si>
    <t>Clear Digital World</t>
  </si>
  <si>
    <t>Galaktikos sergėtojai. II dalis (Guardians of The Galaxy. Vol 2)</t>
  </si>
  <si>
    <t>Virtuvė 2. Finalas (Kuxnia 2. Posledniaja bitva)</t>
  </si>
  <si>
    <t>Garsų pasaulio įrašai</t>
  </si>
  <si>
    <t>P</t>
  </si>
  <si>
    <t>Preview</t>
  </si>
  <si>
    <t>Svetimas: Covenant (Alien: Covenant)</t>
  </si>
  <si>
    <t>Karalius Artūras: Kalavijo legenda(King Arthur: Legend of Sword)</t>
  </si>
  <si>
    <t>Svajoklis Budis (Rock Dog)</t>
  </si>
  <si>
    <t>Ratas (Circle)</t>
  </si>
  <si>
    <t>Man esi viskas (Everything, Everything)</t>
  </si>
  <si>
    <t>Bernvakaris Australijoje 2 (Few less men)</t>
  </si>
  <si>
    <t>Best Film</t>
  </si>
  <si>
    <t>Karibų piratai: Salazaro kerštas (Pirates of The Caribbean: Salazar's Revenge)</t>
  </si>
  <si>
    <t>May 26 -July 1</t>
  </si>
  <si>
    <t>Gegužės 26-Birželio 1</t>
  </si>
  <si>
    <t>Stebuklų šalis: Urfino Džiuso ir mergaitės Elės nuotykiai (Urfin and His Wooden Soldiers )</t>
  </si>
  <si>
    <t>Mamos norų sąrašas (Mum's List)</t>
  </si>
  <si>
    <t xml:space="preserve">Mano mama ir mūsų kūdikiai (Telle mere, telle fille) </t>
  </si>
  <si>
    <t>Nuostabioji moteris (Wonder Women)</t>
  </si>
  <si>
    <t>Kubo ir stebuklingas kardas (Kubo and the Two Strings)</t>
  </si>
  <si>
    <t>Ledynmetis: susidūrimas (Ice Age: Collision Course)</t>
  </si>
  <si>
    <t>July 2-8 Lithuanian top</t>
  </si>
  <si>
    <t>Birželio 2-8 d. Lietuvos kino teatruose rodytų filmų topas</t>
  </si>
  <si>
    <t>July 2-8</t>
  </si>
  <si>
    <t>Birželio 2-8</t>
  </si>
  <si>
    <t>Pažadas (The Promise)</t>
  </si>
  <si>
    <t>Meilė ir draugystė (Love and friendship)</t>
  </si>
  <si>
    <t>Kino Pasaka</t>
  </si>
  <si>
    <t>Žuvytė Dorė (Finding Dory)</t>
  </si>
  <si>
    <t>Piktieji paukščiai. Filmas (Angry Birds. Movie)</t>
  </si>
  <si>
    <t>Slaptas augintinių gyvenimas (Secret life of pets)</t>
  </si>
  <si>
    <t>Mumija (The Mummy)</t>
  </si>
  <si>
    <t>Paskutinė šeima (Ostatnia rodzina)</t>
  </si>
  <si>
    <t>Total (25)</t>
  </si>
  <si>
    <t>Some data may be slightly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</si>
</sst>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8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1" fontId="6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zoomScale="80" zoomScaleNormal="80" workbookViewId="0">
      <selection activeCell="I43" sqref="I43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10.33203125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8" t="s">
        <v>63</v>
      </c>
      <c r="B1" s="78"/>
      <c r="C1" s="78"/>
      <c r="D1" s="78"/>
      <c r="E1" s="78"/>
      <c r="F1" s="78"/>
      <c r="G1" s="78"/>
      <c r="H1" s="78"/>
      <c r="I1" s="78"/>
      <c r="U1" s="52"/>
    </row>
    <row r="2" spans="1:30" ht="19.5" customHeight="1">
      <c r="A2" s="78" t="s">
        <v>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U2" s="52"/>
    </row>
    <row r="3" spans="1:30" ht="15" thickBot="1"/>
    <row r="4" spans="1:30" ht="15" customHeight="1">
      <c r="A4" s="75"/>
      <c r="B4" s="75"/>
      <c r="C4" s="72" t="s">
        <v>0</v>
      </c>
      <c r="D4" s="1"/>
      <c r="E4" s="1"/>
      <c r="F4" s="72" t="s">
        <v>3</v>
      </c>
      <c r="G4" s="1"/>
      <c r="H4" s="72" t="s">
        <v>5</v>
      </c>
      <c r="I4" s="72" t="s">
        <v>6</v>
      </c>
      <c r="J4" s="72" t="s">
        <v>7</v>
      </c>
      <c r="K4" s="72" t="s">
        <v>8</v>
      </c>
      <c r="L4" s="72" t="s">
        <v>10</v>
      </c>
      <c r="M4" s="72" t="s">
        <v>9</v>
      </c>
      <c r="N4" s="72" t="s">
        <v>11</v>
      </c>
      <c r="O4" s="72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6"/>
      <c r="B5" s="76"/>
      <c r="C5" s="73"/>
      <c r="D5" s="2" t="s">
        <v>65</v>
      </c>
      <c r="E5" s="2" t="s">
        <v>55</v>
      </c>
      <c r="F5" s="73"/>
      <c r="G5" s="2" t="s">
        <v>65</v>
      </c>
      <c r="H5" s="73"/>
      <c r="I5" s="73"/>
      <c r="J5" s="73"/>
      <c r="K5" s="73"/>
      <c r="L5" s="73"/>
      <c r="M5" s="73"/>
      <c r="N5" s="73"/>
      <c r="O5" s="73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6"/>
      <c r="B6" s="76"/>
      <c r="C6" s="73"/>
      <c r="D6" s="2" t="s">
        <v>1</v>
      </c>
      <c r="E6" s="2" t="s">
        <v>1</v>
      </c>
      <c r="F6" s="73"/>
      <c r="G6" s="2" t="s">
        <v>4</v>
      </c>
      <c r="H6" s="73"/>
      <c r="I6" s="73"/>
      <c r="J6" s="73"/>
      <c r="K6" s="73"/>
      <c r="L6" s="73"/>
      <c r="M6" s="73"/>
      <c r="N6" s="73"/>
      <c r="O6" s="73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7"/>
      <c r="B7" s="77"/>
      <c r="C7" s="74"/>
      <c r="D7" s="3" t="s">
        <v>2</v>
      </c>
      <c r="E7" s="3" t="s">
        <v>2</v>
      </c>
      <c r="F7" s="74"/>
      <c r="G7" s="4"/>
      <c r="H7" s="74"/>
      <c r="I7" s="74"/>
      <c r="J7" s="74"/>
      <c r="K7" s="74"/>
      <c r="L7" s="74"/>
      <c r="M7" s="74"/>
      <c r="N7" s="74"/>
      <c r="O7" s="74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5"/>
      <c r="B8" s="75"/>
      <c r="C8" s="72" t="s">
        <v>13</v>
      </c>
      <c r="D8" s="1"/>
      <c r="E8" s="1"/>
      <c r="F8" s="72" t="s">
        <v>15</v>
      </c>
      <c r="G8" s="1"/>
      <c r="H8" s="1" t="s">
        <v>18</v>
      </c>
      <c r="I8" s="72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72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6"/>
      <c r="B9" s="76"/>
      <c r="C9" s="73"/>
      <c r="D9" s="2" t="s">
        <v>66</v>
      </c>
      <c r="E9" s="2" t="s">
        <v>56</v>
      </c>
      <c r="F9" s="73"/>
      <c r="G9" s="2" t="s">
        <v>66</v>
      </c>
      <c r="H9" s="2" t="s">
        <v>17</v>
      </c>
      <c r="I9" s="73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3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6"/>
      <c r="B10" s="76"/>
      <c r="C10" s="73"/>
      <c r="D10" s="2" t="s">
        <v>14</v>
      </c>
      <c r="E10" s="2" t="s">
        <v>14</v>
      </c>
      <c r="F10" s="73"/>
      <c r="G10" s="2" t="s">
        <v>16</v>
      </c>
      <c r="H10" s="5"/>
      <c r="I10" s="73"/>
      <c r="J10" s="5"/>
      <c r="K10" s="5"/>
      <c r="L10" s="2" t="s">
        <v>2</v>
      </c>
      <c r="M10" s="2" t="s">
        <v>17</v>
      </c>
      <c r="N10" s="5"/>
      <c r="O10" s="73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7"/>
      <c r="B11" s="77"/>
      <c r="C11" s="74"/>
      <c r="D11" s="35" t="s">
        <v>2</v>
      </c>
      <c r="E11" s="3" t="s">
        <v>2</v>
      </c>
      <c r="F11" s="74"/>
      <c r="G11" s="3" t="s">
        <v>17</v>
      </c>
      <c r="H11" s="4"/>
      <c r="I11" s="74"/>
      <c r="J11" s="4"/>
      <c r="K11" s="4"/>
      <c r="L11" s="4"/>
      <c r="M11" s="6"/>
      <c r="N11" s="4"/>
      <c r="O11" s="74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4" customFormat="1" ht="25.05" customHeight="1">
      <c r="A12" s="62">
        <v>1</v>
      </c>
      <c r="B12" s="70">
        <v>1</v>
      </c>
      <c r="C12" s="60" t="s">
        <v>54</v>
      </c>
      <c r="D12" s="58">
        <v>129909.94</v>
      </c>
      <c r="E12" s="58">
        <v>222666.83</v>
      </c>
      <c r="F12" s="44">
        <f>(D12-E12)/E12</f>
        <v>-0.4165725537117495</v>
      </c>
      <c r="G12" s="58">
        <v>22646</v>
      </c>
      <c r="H12" s="38">
        <v>482</v>
      </c>
      <c r="I12" s="38">
        <f>G12/H12</f>
        <v>46.983402489626556</v>
      </c>
      <c r="J12" s="38">
        <v>25</v>
      </c>
      <c r="K12" s="38">
        <v>2</v>
      </c>
      <c r="L12" s="58">
        <v>365681.52</v>
      </c>
      <c r="M12" s="58">
        <v>63233</v>
      </c>
      <c r="N12" s="42">
        <v>42881</v>
      </c>
      <c r="O12" s="45" t="s">
        <v>29</v>
      </c>
      <c r="P12" s="65"/>
      <c r="Q12" s="59"/>
      <c r="R12" s="65"/>
      <c r="S12" s="65"/>
      <c r="T12" s="66"/>
      <c r="U12" s="66"/>
      <c r="V12" s="66"/>
      <c r="W12" s="67"/>
      <c r="X12" s="66"/>
      <c r="Y12" s="66"/>
      <c r="Z12" s="67"/>
      <c r="AA12" s="65"/>
      <c r="AB12" s="65"/>
      <c r="AC12" s="65"/>
      <c r="AD12" s="65"/>
    </row>
    <row r="13" spans="1:30" s="65" customFormat="1" ht="25.05" customHeight="1">
      <c r="A13" s="62">
        <v>2</v>
      </c>
      <c r="B13" s="62" t="s">
        <v>37</v>
      </c>
      <c r="C13" s="60" t="s">
        <v>60</v>
      </c>
      <c r="D13" s="58">
        <v>40331.870000000003</v>
      </c>
      <c r="E13" s="58" t="s">
        <v>31</v>
      </c>
      <c r="F13" s="44" t="s">
        <v>31</v>
      </c>
      <c r="G13" s="58">
        <v>7637</v>
      </c>
      <c r="H13" s="38">
        <v>276</v>
      </c>
      <c r="I13" s="38">
        <f>G13/H13</f>
        <v>27.670289855072465</v>
      </c>
      <c r="J13" s="38">
        <v>14</v>
      </c>
      <c r="K13" s="38">
        <v>1</v>
      </c>
      <c r="L13" s="58">
        <v>42085.919999999998</v>
      </c>
      <c r="M13" s="58">
        <v>7984</v>
      </c>
      <c r="N13" s="42">
        <v>42888</v>
      </c>
      <c r="O13" s="45" t="s">
        <v>32</v>
      </c>
      <c r="Q13" s="59"/>
      <c r="T13" s="66"/>
      <c r="U13" s="66"/>
      <c r="V13" s="66"/>
      <c r="W13" s="67"/>
      <c r="X13" s="66"/>
      <c r="Y13" s="66"/>
      <c r="Z13" s="67"/>
    </row>
    <row r="14" spans="1:30" s="65" customFormat="1" ht="25.05" customHeight="1">
      <c r="A14" s="62">
        <v>3</v>
      </c>
      <c r="B14" s="71">
        <v>2</v>
      </c>
      <c r="C14" s="60" t="s">
        <v>51</v>
      </c>
      <c r="D14" s="58">
        <v>18626.57</v>
      </c>
      <c r="E14" s="58">
        <v>22305.599999999999</v>
      </c>
      <c r="F14" s="44">
        <f>(D14-E14)/E14</f>
        <v>-0.16493750448317906</v>
      </c>
      <c r="G14" s="69">
        <v>3705</v>
      </c>
      <c r="H14" s="38">
        <v>167</v>
      </c>
      <c r="I14" s="38">
        <f>G14/H14</f>
        <v>22.185628742514972</v>
      </c>
      <c r="J14" s="38">
        <v>8</v>
      </c>
      <c r="K14" s="38">
        <v>3</v>
      </c>
      <c r="L14" s="58">
        <v>71000.679999999993</v>
      </c>
      <c r="M14" s="69">
        <v>14230</v>
      </c>
      <c r="N14" s="42">
        <v>42874</v>
      </c>
      <c r="O14" s="45" t="s">
        <v>32</v>
      </c>
      <c r="Q14" s="59"/>
      <c r="T14" s="66"/>
      <c r="U14" s="66"/>
      <c r="V14" s="66"/>
      <c r="W14" s="67"/>
      <c r="X14" s="66"/>
      <c r="Y14" s="66"/>
      <c r="Z14" s="67"/>
    </row>
    <row r="15" spans="1:30" s="65" customFormat="1" ht="25.05" customHeight="1">
      <c r="A15" s="62">
        <v>4</v>
      </c>
      <c r="B15" s="62">
        <v>7</v>
      </c>
      <c r="C15" s="60" t="s">
        <v>40</v>
      </c>
      <c r="D15" s="58">
        <v>13527.43</v>
      </c>
      <c r="E15" s="58">
        <v>11709.19</v>
      </c>
      <c r="F15" s="44">
        <f>(D15-E15)/E15</f>
        <v>0.15528315792979699</v>
      </c>
      <c r="G15" s="69">
        <v>3163</v>
      </c>
      <c r="H15" s="38">
        <v>163</v>
      </c>
      <c r="I15" s="38">
        <f>G15/H15</f>
        <v>19.404907975460123</v>
      </c>
      <c r="J15" s="38">
        <v>14</v>
      </c>
      <c r="K15" s="38">
        <v>9</v>
      </c>
      <c r="L15" s="69">
        <v>405029.94</v>
      </c>
      <c r="M15" s="69">
        <v>91255</v>
      </c>
      <c r="N15" s="42">
        <v>42839</v>
      </c>
      <c r="O15" s="45" t="s">
        <v>29</v>
      </c>
      <c r="P15" s="54"/>
      <c r="Q15" s="59"/>
      <c r="R15" s="54"/>
      <c r="S15" s="54"/>
      <c r="T15" s="47"/>
      <c r="U15" s="47"/>
      <c r="V15" s="47"/>
      <c r="W15" s="41"/>
      <c r="X15" s="47"/>
      <c r="Y15" s="47"/>
      <c r="Z15" s="41"/>
      <c r="AA15" s="53"/>
      <c r="AB15" s="53"/>
      <c r="AC15" s="53"/>
      <c r="AD15" s="53"/>
    </row>
    <row r="16" spans="1:30" s="54" customFormat="1" ht="25.05" customHeight="1">
      <c r="A16" s="62">
        <v>5</v>
      </c>
      <c r="B16" s="70">
        <v>6</v>
      </c>
      <c r="C16" s="60" t="s">
        <v>49</v>
      </c>
      <c r="D16" s="58">
        <v>10292.530000000001</v>
      </c>
      <c r="E16" s="58">
        <v>12033.14</v>
      </c>
      <c r="F16" s="44">
        <f>(D16-E16)/E16</f>
        <v>-0.14465135450929673</v>
      </c>
      <c r="G16" s="58">
        <v>2476</v>
      </c>
      <c r="H16" s="38">
        <v>91</v>
      </c>
      <c r="I16" s="38">
        <f>G16/H16</f>
        <v>27.208791208791208</v>
      </c>
      <c r="J16" s="38">
        <v>10</v>
      </c>
      <c r="K16" s="38">
        <v>4</v>
      </c>
      <c r="L16" s="58">
        <v>52370.720000000001</v>
      </c>
      <c r="M16" s="58">
        <v>13128</v>
      </c>
      <c r="N16" s="42">
        <v>42867</v>
      </c>
      <c r="O16" s="45" t="s">
        <v>41</v>
      </c>
      <c r="P16" s="65"/>
      <c r="Q16" s="59"/>
      <c r="R16" s="65"/>
      <c r="S16" s="65"/>
      <c r="T16" s="66"/>
      <c r="U16" s="66"/>
      <c r="V16" s="66"/>
      <c r="W16" s="67"/>
      <c r="X16" s="66"/>
      <c r="Y16" s="66"/>
      <c r="Z16" s="67"/>
      <c r="AA16" s="65"/>
      <c r="AB16" s="65"/>
      <c r="AC16" s="65"/>
      <c r="AD16" s="65"/>
    </row>
    <row r="17" spans="1:30" s="65" customFormat="1" ht="25.05" customHeight="1">
      <c r="A17" s="62">
        <v>6</v>
      </c>
      <c r="B17" s="62">
        <v>3</v>
      </c>
      <c r="C17" s="60" t="s">
        <v>57</v>
      </c>
      <c r="D17" s="58">
        <v>10090.209999999999</v>
      </c>
      <c r="E17" s="58">
        <v>22087.97</v>
      </c>
      <c r="F17" s="44">
        <f>(D17-E17)/E17</f>
        <v>-0.54318074499376812</v>
      </c>
      <c r="G17" s="58">
        <v>2381</v>
      </c>
      <c r="H17" s="38">
        <v>130</v>
      </c>
      <c r="I17" s="38">
        <f>G17/H17</f>
        <v>18.315384615384616</v>
      </c>
      <c r="J17" s="38">
        <v>17</v>
      </c>
      <c r="K17" s="38">
        <v>2</v>
      </c>
      <c r="L17" s="58">
        <v>32178.18</v>
      </c>
      <c r="M17" s="58">
        <v>8203</v>
      </c>
      <c r="N17" s="42">
        <v>42881</v>
      </c>
      <c r="O17" s="45" t="s">
        <v>53</v>
      </c>
      <c r="Q17" s="59"/>
      <c r="T17" s="66"/>
      <c r="U17" s="66"/>
      <c r="V17" s="66"/>
      <c r="W17" s="67"/>
      <c r="X17" s="66"/>
      <c r="Y17" s="66"/>
      <c r="Z17" s="67"/>
    </row>
    <row r="18" spans="1:30" s="65" customFormat="1" ht="25.05" customHeight="1">
      <c r="A18" s="62">
        <v>7</v>
      </c>
      <c r="B18" s="62">
        <v>4</v>
      </c>
      <c r="C18" s="63" t="s">
        <v>47</v>
      </c>
      <c r="D18" s="58">
        <v>8560.17</v>
      </c>
      <c r="E18" s="58">
        <v>12619.23</v>
      </c>
      <c r="F18" s="44">
        <f>(D18-E18)/E18</f>
        <v>-0.32165670964076254</v>
      </c>
      <c r="G18" s="58">
        <v>1554</v>
      </c>
      <c r="H18" s="38">
        <v>67</v>
      </c>
      <c r="I18" s="38">
        <f>G18/H18</f>
        <v>23.194029850746269</v>
      </c>
      <c r="J18" s="38">
        <v>7</v>
      </c>
      <c r="K18" s="38">
        <v>4</v>
      </c>
      <c r="L18" s="58">
        <v>94019.68</v>
      </c>
      <c r="M18" s="58">
        <v>17750</v>
      </c>
      <c r="N18" s="42">
        <v>42867</v>
      </c>
      <c r="O18" s="45" t="s">
        <v>29</v>
      </c>
      <c r="Q18" s="59"/>
      <c r="T18" s="66"/>
      <c r="U18" s="66"/>
      <c r="V18" s="66"/>
      <c r="W18" s="67"/>
      <c r="X18" s="66"/>
      <c r="Y18" s="66"/>
      <c r="Z18" s="67"/>
    </row>
    <row r="19" spans="1:30" s="65" customFormat="1" ht="25.05" customHeight="1">
      <c r="A19" s="62">
        <v>8</v>
      </c>
      <c r="B19" s="71">
        <v>8</v>
      </c>
      <c r="C19" s="60" t="s">
        <v>48</v>
      </c>
      <c r="D19" s="58">
        <v>7840.12</v>
      </c>
      <c r="E19" s="58">
        <v>11694.22</v>
      </c>
      <c r="F19" s="44">
        <f>(D19-E19)/E19</f>
        <v>-0.32957307114112783</v>
      </c>
      <c r="G19" s="58">
        <v>1420</v>
      </c>
      <c r="H19" s="38">
        <v>70</v>
      </c>
      <c r="I19" s="38">
        <f>G19/H19</f>
        <v>20.285714285714285</v>
      </c>
      <c r="J19" s="38">
        <v>6</v>
      </c>
      <c r="K19" s="38">
        <v>4</v>
      </c>
      <c r="L19" s="68">
        <v>79314.880000000005</v>
      </c>
      <c r="M19" s="79">
        <v>14445</v>
      </c>
      <c r="N19" s="42">
        <v>42867</v>
      </c>
      <c r="O19" s="45" t="s">
        <v>32</v>
      </c>
      <c r="Q19" s="59"/>
      <c r="T19" s="66"/>
      <c r="U19" s="66"/>
      <c r="V19" s="66"/>
      <c r="W19" s="67"/>
      <c r="X19" s="66"/>
      <c r="Y19" s="66"/>
      <c r="Z19" s="67"/>
    </row>
    <row r="20" spans="1:30" s="65" customFormat="1" ht="25.05" customHeight="1">
      <c r="A20" s="62">
        <v>9</v>
      </c>
      <c r="B20" s="51" t="s">
        <v>45</v>
      </c>
      <c r="C20" s="60" t="s">
        <v>73</v>
      </c>
      <c r="D20" s="58">
        <v>5504.71</v>
      </c>
      <c r="E20" s="58" t="s">
        <v>31</v>
      </c>
      <c r="F20" s="44" t="s">
        <v>31</v>
      </c>
      <c r="G20" s="58">
        <v>858</v>
      </c>
      <c r="H20" s="38">
        <v>9</v>
      </c>
      <c r="I20" s="38">
        <f>G20/H20</f>
        <v>95.333333333333329</v>
      </c>
      <c r="J20" s="38">
        <v>9</v>
      </c>
      <c r="K20" s="38">
        <v>1</v>
      </c>
      <c r="L20" s="58">
        <v>5504.71</v>
      </c>
      <c r="M20" s="58">
        <v>858</v>
      </c>
      <c r="N20" s="42" t="s">
        <v>46</v>
      </c>
      <c r="O20" s="45" t="s">
        <v>33</v>
      </c>
      <c r="Q20" s="59"/>
      <c r="T20" s="66"/>
      <c r="U20" s="66"/>
      <c r="V20" s="66"/>
      <c r="W20" s="67"/>
      <c r="X20" s="66"/>
      <c r="Y20" s="66"/>
      <c r="Z20" s="67"/>
    </row>
    <row r="21" spans="1:30" s="65" customFormat="1" ht="25.05" customHeight="1">
      <c r="A21" s="62">
        <v>10</v>
      </c>
      <c r="B21" s="62">
        <v>9</v>
      </c>
      <c r="C21" s="60" t="s">
        <v>50</v>
      </c>
      <c r="D21" s="58">
        <v>4591.45</v>
      </c>
      <c r="E21" s="58">
        <v>7109.87</v>
      </c>
      <c r="F21" s="44">
        <f>(D21-E21)/E21</f>
        <v>-0.35421463402284431</v>
      </c>
      <c r="G21" s="58">
        <v>840</v>
      </c>
      <c r="H21" s="38">
        <v>35</v>
      </c>
      <c r="I21" s="38">
        <f>G21/H21</f>
        <v>24</v>
      </c>
      <c r="J21" s="38">
        <v>3</v>
      </c>
      <c r="K21" s="38">
        <v>3</v>
      </c>
      <c r="L21" s="58">
        <v>24245.119999999999</v>
      </c>
      <c r="M21" s="58">
        <v>4773</v>
      </c>
      <c r="N21" s="42">
        <v>42874</v>
      </c>
      <c r="O21" s="45" t="s">
        <v>28</v>
      </c>
      <c r="Q21" s="59"/>
      <c r="T21" s="66"/>
      <c r="U21" s="66"/>
      <c r="V21" s="66"/>
      <c r="W21" s="67"/>
      <c r="X21" s="66"/>
      <c r="Y21" s="66"/>
      <c r="Z21" s="67"/>
    </row>
    <row r="22" spans="1:30" s="54" customFormat="1" ht="25.05" customHeight="1">
      <c r="B22" s="11"/>
      <c r="C22" s="24" t="s">
        <v>30</v>
      </c>
      <c r="D22" s="12">
        <f>SUM(D12:D21)</f>
        <v>249275</v>
      </c>
      <c r="E22" s="12">
        <f>SUM(E12:E21)</f>
        <v>322226.04999999993</v>
      </c>
      <c r="F22" s="46">
        <f>(D22-E22)/E22</f>
        <v>-0.22639712090316702</v>
      </c>
      <c r="G22" s="12">
        <f>SUM(G12:G21)</f>
        <v>46680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4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65" customFormat="1" ht="25.05" customHeight="1">
      <c r="A24" s="62">
        <v>11</v>
      </c>
      <c r="B24" s="62">
        <v>10</v>
      </c>
      <c r="C24" s="63" t="s">
        <v>42</v>
      </c>
      <c r="D24" s="58">
        <v>4423.63</v>
      </c>
      <c r="E24" s="58">
        <v>5858.26</v>
      </c>
      <c r="F24" s="44">
        <f>(D24-E24)/E24</f>
        <v>-0.24489012095741741</v>
      </c>
      <c r="G24" s="58">
        <v>805</v>
      </c>
      <c r="H24" s="38">
        <v>50</v>
      </c>
      <c r="I24" s="38">
        <f>G24/H24</f>
        <v>16.100000000000001</v>
      </c>
      <c r="J24" s="38">
        <v>6</v>
      </c>
      <c r="K24" s="38">
        <v>6</v>
      </c>
      <c r="L24" s="58">
        <v>156157.65</v>
      </c>
      <c r="M24" s="69">
        <v>28713</v>
      </c>
      <c r="N24" s="42">
        <v>42853</v>
      </c>
      <c r="O24" s="45" t="s">
        <v>29</v>
      </c>
      <c r="P24" s="54"/>
      <c r="Q24" s="59"/>
      <c r="R24" s="54"/>
      <c r="S24" s="54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65" customFormat="1" ht="25.05" customHeight="1">
      <c r="A25" s="62">
        <v>12</v>
      </c>
      <c r="B25" s="51" t="s">
        <v>37</v>
      </c>
      <c r="C25" s="60" t="s">
        <v>59</v>
      </c>
      <c r="D25" s="58">
        <v>4108.04</v>
      </c>
      <c r="E25" s="58" t="s">
        <v>31</v>
      </c>
      <c r="F25" s="44" t="s">
        <v>31</v>
      </c>
      <c r="G25" s="69">
        <v>851</v>
      </c>
      <c r="H25" s="38">
        <v>73</v>
      </c>
      <c r="I25" s="38">
        <f>G25/H25</f>
        <v>11.657534246575343</v>
      </c>
      <c r="J25" s="38">
        <v>16</v>
      </c>
      <c r="K25" s="38">
        <v>1</v>
      </c>
      <c r="L25" s="58">
        <v>4108.04</v>
      </c>
      <c r="M25" s="69">
        <v>851</v>
      </c>
      <c r="N25" s="42">
        <v>42888</v>
      </c>
      <c r="O25" s="45" t="s">
        <v>53</v>
      </c>
      <c r="P25" s="54"/>
      <c r="Q25" s="59"/>
      <c r="R25" s="54"/>
      <c r="S25" s="54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65" customFormat="1" ht="25.05" customHeight="1">
      <c r="A26" s="62">
        <v>13</v>
      </c>
      <c r="B26" s="62" t="s">
        <v>37</v>
      </c>
      <c r="C26" s="60" t="s">
        <v>67</v>
      </c>
      <c r="D26" s="58">
        <v>3946.27</v>
      </c>
      <c r="E26" s="58" t="s">
        <v>31</v>
      </c>
      <c r="F26" s="44" t="s">
        <v>31</v>
      </c>
      <c r="G26" s="69">
        <v>820</v>
      </c>
      <c r="H26" s="38">
        <v>124</v>
      </c>
      <c r="I26" s="38">
        <f>G26/H26</f>
        <v>6.612903225806452</v>
      </c>
      <c r="J26" s="38">
        <v>13</v>
      </c>
      <c r="K26" s="38">
        <v>1</v>
      </c>
      <c r="L26" s="58">
        <v>3946.27</v>
      </c>
      <c r="M26" s="69">
        <v>820</v>
      </c>
      <c r="N26" s="42">
        <v>42888</v>
      </c>
      <c r="O26" s="45" t="s">
        <v>29</v>
      </c>
      <c r="Q26" s="59"/>
      <c r="T26" s="66"/>
      <c r="U26" s="66"/>
      <c r="V26" s="66"/>
      <c r="W26" s="67"/>
      <c r="X26" s="66"/>
      <c r="Y26" s="66"/>
      <c r="Z26" s="67"/>
    </row>
    <row r="27" spans="1:30" s="65" customFormat="1" ht="25.05" customHeight="1">
      <c r="A27" s="62">
        <v>14</v>
      </c>
      <c r="B27" s="62">
        <v>15</v>
      </c>
      <c r="C27" s="60" t="s">
        <v>39</v>
      </c>
      <c r="D27" s="58">
        <v>2260.0300000000002</v>
      </c>
      <c r="E27" s="58">
        <v>1601.08</v>
      </c>
      <c r="F27" s="44">
        <f>(D27-E27)/E27</f>
        <v>0.41156594298848298</v>
      </c>
      <c r="G27" s="69">
        <v>547</v>
      </c>
      <c r="H27" s="38">
        <v>34</v>
      </c>
      <c r="I27" s="38">
        <f>G27/H27</f>
        <v>16.088235294117649</v>
      </c>
      <c r="J27" s="38">
        <v>4</v>
      </c>
      <c r="K27" s="38">
        <v>10</v>
      </c>
      <c r="L27" s="58">
        <v>291878.2</v>
      </c>
      <c r="M27" s="69">
        <v>67416</v>
      </c>
      <c r="N27" s="42">
        <v>42825</v>
      </c>
      <c r="O27" s="45" t="s">
        <v>36</v>
      </c>
      <c r="P27" s="54"/>
      <c r="Q27" s="59"/>
      <c r="R27" s="54"/>
      <c r="S27" s="54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65" customFormat="1" ht="25.05" customHeight="1">
      <c r="A28" s="62">
        <v>15</v>
      </c>
      <c r="B28" s="51">
        <v>11</v>
      </c>
      <c r="C28" s="60" t="s">
        <v>52</v>
      </c>
      <c r="D28" s="58">
        <v>1772.18</v>
      </c>
      <c r="E28" s="58">
        <v>4843.17</v>
      </c>
      <c r="F28" s="44">
        <f>(D28-E28)/E28</f>
        <v>-0.63408676548624143</v>
      </c>
      <c r="G28" s="69">
        <v>323</v>
      </c>
      <c r="H28" s="38">
        <v>10</v>
      </c>
      <c r="I28" s="38">
        <f>G28/H28</f>
        <v>32.299999999999997</v>
      </c>
      <c r="J28" s="38">
        <v>5</v>
      </c>
      <c r="K28" s="38">
        <v>3</v>
      </c>
      <c r="L28" s="58">
        <v>17898.830000000002</v>
      </c>
      <c r="M28" s="69">
        <v>3612</v>
      </c>
      <c r="N28" s="42">
        <v>42874</v>
      </c>
      <c r="O28" s="45" t="s">
        <v>53</v>
      </c>
      <c r="Q28" s="59"/>
      <c r="T28" s="66"/>
      <c r="U28" s="66"/>
      <c r="V28" s="66"/>
      <c r="W28" s="67"/>
      <c r="X28" s="66"/>
      <c r="Y28" s="66"/>
      <c r="Z28" s="67"/>
    </row>
    <row r="29" spans="1:30" s="65" customFormat="1" ht="25.05" customHeight="1">
      <c r="A29" s="62">
        <v>16</v>
      </c>
      <c r="B29" s="62">
        <v>13</v>
      </c>
      <c r="C29" s="60" t="s">
        <v>43</v>
      </c>
      <c r="D29" s="58">
        <v>1711</v>
      </c>
      <c r="E29" s="58">
        <v>2444</v>
      </c>
      <c r="F29" s="44">
        <f>(D29-E29)/E29</f>
        <v>-0.29991816693944351</v>
      </c>
      <c r="G29" s="58">
        <v>315</v>
      </c>
      <c r="H29" s="38" t="s">
        <v>31</v>
      </c>
      <c r="I29" s="38" t="s">
        <v>31</v>
      </c>
      <c r="J29" s="38">
        <v>2</v>
      </c>
      <c r="K29" s="38">
        <v>5</v>
      </c>
      <c r="L29" s="58">
        <v>45112</v>
      </c>
      <c r="M29" s="58">
        <v>9232</v>
      </c>
      <c r="N29" s="42">
        <v>42860</v>
      </c>
      <c r="O29" s="45" t="s">
        <v>44</v>
      </c>
      <c r="P29" s="54"/>
      <c r="Q29" s="59"/>
      <c r="R29" s="54"/>
      <c r="S29" s="54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65" customFormat="1" ht="25.05" customHeight="1">
      <c r="A30" s="62">
        <v>17</v>
      </c>
      <c r="B30" s="62" t="s">
        <v>37</v>
      </c>
      <c r="C30" s="60" t="s">
        <v>68</v>
      </c>
      <c r="D30" s="58">
        <v>1553.7</v>
      </c>
      <c r="E30" s="58" t="s">
        <v>31</v>
      </c>
      <c r="F30" s="44" t="s">
        <v>31</v>
      </c>
      <c r="G30" s="58">
        <v>331</v>
      </c>
      <c r="H30" s="38">
        <v>18</v>
      </c>
      <c r="I30" s="38">
        <f>G30/H30</f>
        <v>18.388888888888889</v>
      </c>
      <c r="J30" s="38">
        <v>7</v>
      </c>
      <c r="K30" s="38">
        <v>1</v>
      </c>
      <c r="L30" s="58">
        <v>1553.7</v>
      </c>
      <c r="M30" s="58">
        <v>331</v>
      </c>
      <c r="N30" s="42">
        <v>42888</v>
      </c>
      <c r="O30" s="45" t="s">
        <v>69</v>
      </c>
      <c r="Q30" s="59"/>
      <c r="T30" s="66"/>
      <c r="U30" s="66"/>
      <c r="V30" s="66"/>
      <c r="W30" s="67"/>
      <c r="X30" s="66"/>
      <c r="Y30" s="66"/>
      <c r="Z30" s="67"/>
    </row>
    <row r="31" spans="1:30" s="65" customFormat="1" ht="25.05" customHeight="1">
      <c r="A31" s="62">
        <v>18</v>
      </c>
      <c r="B31" s="51">
        <v>23</v>
      </c>
      <c r="C31" s="60" t="s">
        <v>62</v>
      </c>
      <c r="D31" s="58">
        <v>492.99</v>
      </c>
      <c r="E31" s="58">
        <v>118.1</v>
      </c>
      <c r="F31" s="44">
        <f>(D31-E31)/E31</f>
        <v>3.1743437764606268</v>
      </c>
      <c r="G31" s="58">
        <v>276</v>
      </c>
      <c r="H31" s="38">
        <v>14</v>
      </c>
      <c r="I31" s="38">
        <f>G31/H31</f>
        <v>19.714285714285715</v>
      </c>
      <c r="J31" s="38">
        <v>2</v>
      </c>
      <c r="K31" s="38" t="s">
        <v>31</v>
      </c>
      <c r="L31" s="58">
        <v>663755.67000000004</v>
      </c>
      <c r="M31" s="58">
        <v>143848</v>
      </c>
      <c r="N31" s="42">
        <v>42566</v>
      </c>
      <c r="O31" s="45" t="s">
        <v>29</v>
      </c>
      <c r="Q31" s="59"/>
      <c r="T31" s="66"/>
      <c r="U31" s="66"/>
      <c r="V31" s="66"/>
      <c r="W31" s="67"/>
      <c r="X31" s="66"/>
      <c r="Y31" s="66"/>
      <c r="Z31" s="67"/>
    </row>
    <row r="32" spans="1:30" s="54" customFormat="1" ht="25.05" customHeight="1">
      <c r="A32" s="62">
        <v>19</v>
      </c>
      <c r="B32" s="62" t="s">
        <v>31</v>
      </c>
      <c r="C32" s="60" t="s">
        <v>72</v>
      </c>
      <c r="D32" s="58">
        <v>373.80000000000007</v>
      </c>
      <c r="E32" s="58" t="s">
        <v>31</v>
      </c>
      <c r="F32" s="44" t="s">
        <v>31</v>
      </c>
      <c r="G32" s="58">
        <v>226</v>
      </c>
      <c r="H32" s="38">
        <v>7</v>
      </c>
      <c r="I32" s="38">
        <f>G32/H32</f>
        <v>32.285714285714285</v>
      </c>
      <c r="J32" s="38">
        <v>1</v>
      </c>
      <c r="K32" s="38" t="s">
        <v>31</v>
      </c>
      <c r="L32" s="58">
        <v>491659.78999999992</v>
      </c>
      <c r="M32" s="58">
        <v>110265</v>
      </c>
      <c r="N32" s="42">
        <v>42587</v>
      </c>
      <c r="O32" s="45" t="s">
        <v>33</v>
      </c>
      <c r="P32" s="65"/>
      <c r="Q32" s="59"/>
      <c r="R32" s="65"/>
      <c r="S32" s="65"/>
      <c r="T32" s="66"/>
      <c r="U32" s="66"/>
      <c r="V32" s="66"/>
      <c r="W32" s="67"/>
      <c r="X32" s="66"/>
      <c r="Y32" s="66"/>
      <c r="Z32" s="67"/>
      <c r="AA32" s="65"/>
      <c r="AB32" s="65"/>
      <c r="AC32" s="65"/>
      <c r="AD32" s="65"/>
    </row>
    <row r="33" spans="1:30" s="54" customFormat="1" ht="25.05" customHeight="1">
      <c r="A33" s="62">
        <v>20</v>
      </c>
      <c r="B33" s="62">
        <v>28</v>
      </c>
      <c r="C33" s="60" t="s">
        <v>61</v>
      </c>
      <c r="D33" s="58">
        <v>125.4</v>
      </c>
      <c r="E33" s="58">
        <v>50</v>
      </c>
      <c r="F33" s="44">
        <f>(D33-E33)/E33</f>
        <v>1.508</v>
      </c>
      <c r="G33" s="58">
        <v>74</v>
      </c>
      <c r="H33" s="38">
        <v>2</v>
      </c>
      <c r="I33" s="38">
        <f>G33/H33</f>
        <v>37</v>
      </c>
      <c r="J33" s="38">
        <v>1</v>
      </c>
      <c r="K33" s="38" t="s">
        <v>31</v>
      </c>
      <c r="L33" s="58">
        <v>47992.290000000008</v>
      </c>
      <c r="M33" s="58">
        <v>10846</v>
      </c>
      <c r="N33" s="42">
        <v>42650</v>
      </c>
      <c r="O33" s="45" t="s">
        <v>33</v>
      </c>
      <c r="P33" s="65"/>
      <c r="Q33" s="59"/>
      <c r="R33" s="65"/>
      <c r="S33" s="65"/>
      <c r="T33" s="66"/>
      <c r="U33" s="66"/>
      <c r="V33" s="66"/>
      <c r="W33" s="67"/>
      <c r="X33" s="66"/>
      <c r="Y33" s="66"/>
      <c r="Z33" s="67"/>
      <c r="AA33" s="65"/>
      <c r="AB33" s="65"/>
      <c r="AC33" s="65"/>
      <c r="AD33" s="65"/>
    </row>
    <row r="34" spans="1:30" s="54" customFormat="1" ht="25.05" customHeight="1">
      <c r="A34" s="62">
        <v>21</v>
      </c>
      <c r="B34" s="70">
        <v>24</v>
      </c>
      <c r="C34" s="60" t="s">
        <v>38</v>
      </c>
      <c r="D34" s="58">
        <v>92.3</v>
      </c>
      <c r="E34" s="58">
        <v>102.3</v>
      </c>
      <c r="F34" s="44">
        <f>(D34-E34)/E34</f>
        <v>-9.7751710654936458E-2</v>
      </c>
      <c r="G34" s="58">
        <v>34</v>
      </c>
      <c r="H34" s="38">
        <v>2</v>
      </c>
      <c r="I34" s="38">
        <f>G34/H34</f>
        <v>17</v>
      </c>
      <c r="J34" s="38">
        <v>2</v>
      </c>
      <c r="K34" s="38">
        <v>15</v>
      </c>
      <c r="L34" s="58">
        <v>574520.39</v>
      </c>
      <c r="M34" s="58">
        <v>123245</v>
      </c>
      <c r="N34" s="42">
        <v>42790</v>
      </c>
      <c r="O34" s="45" t="s">
        <v>28</v>
      </c>
      <c r="Q34" s="59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4" customFormat="1" ht="25.05" customHeight="1">
      <c r="A35" s="62">
        <v>22</v>
      </c>
      <c r="B35" s="62" t="s">
        <v>31</v>
      </c>
      <c r="C35" s="60" t="s">
        <v>71</v>
      </c>
      <c r="D35" s="58">
        <v>68.400000000000006</v>
      </c>
      <c r="E35" s="58" t="s">
        <v>31</v>
      </c>
      <c r="F35" s="44" t="s">
        <v>31</v>
      </c>
      <c r="G35" s="58">
        <v>38</v>
      </c>
      <c r="H35" s="38">
        <v>7</v>
      </c>
      <c r="I35" s="38">
        <f>G35/H35</f>
        <v>5.4285714285714288</v>
      </c>
      <c r="J35" s="38">
        <v>1</v>
      </c>
      <c r="K35" s="38" t="s">
        <v>31</v>
      </c>
      <c r="L35" s="58">
        <v>456863.69</v>
      </c>
      <c r="M35" s="58">
        <v>104500</v>
      </c>
      <c r="N35" s="42">
        <v>42503</v>
      </c>
      <c r="O35" s="45" t="s">
        <v>36</v>
      </c>
      <c r="P35" s="65"/>
      <c r="Q35" s="59"/>
      <c r="R35" s="65"/>
      <c r="S35" s="65"/>
      <c r="T35" s="66"/>
      <c r="U35" s="66"/>
      <c r="V35" s="66"/>
      <c r="W35" s="67"/>
      <c r="X35" s="66"/>
      <c r="Y35" s="66"/>
      <c r="Z35" s="67"/>
      <c r="AA35" s="65"/>
      <c r="AB35" s="65"/>
      <c r="AC35" s="65"/>
      <c r="AD35" s="65"/>
    </row>
    <row r="36" spans="1:30" s="64" customFormat="1" ht="25.05" customHeight="1">
      <c r="A36" s="62">
        <v>23</v>
      </c>
      <c r="B36" s="62" t="s">
        <v>31</v>
      </c>
      <c r="C36" s="60" t="s">
        <v>74</v>
      </c>
      <c r="D36" s="58">
        <v>64.7</v>
      </c>
      <c r="E36" s="58" t="s">
        <v>31</v>
      </c>
      <c r="F36" s="44" t="s">
        <v>31</v>
      </c>
      <c r="G36" s="58">
        <v>14</v>
      </c>
      <c r="H36" s="38">
        <v>2</v>
      </c>
      <c r="I36" s="38">
        <f>G36/H36</f>
        <v>7</v>
      </c>
      <c r="J36" s="38">
        <v>2</v>
      </c>
      <c r="K36" s="38">
        <v>5</v>
      </c>
      <c r="L36" s="58">
        <v>4267.2</v>
      </c>
      <c r="M36" s="58">
        <v>1039</v>
      </c>
      <c r="N36" s="42">
        <v>42860</v>
      </c>
      <c r="O36" s="45" t="s">
        <v>69</v>
      </c>
      <c r="P36" s="65"/>
      <c r="Q36" s="59"/>
      <c r="R36" s="65"/>
      <c r="S36" s="65"/>
      <c r="T36" s="66"/>
      <c r="U36" s="66"/>
      <c r="V36" s="66"/>
      <c r="W36" s="67"/>
      <c r="X36" s="66"/>
      <c r="Y36" s="66"/>
      <c r="Z36" s="67"/>
      <c r="AA36" s="65"/>
      <c r="AB36" s="65"/>
      <c r="AC36" s="65"/>
      <c r="AD36" s="65"/>
    </row>
    <row r="37" spans="1:30" s="54" customFormat="1" ht="25.05" customHeight="1">
      <c r="A37" s="62">
        <v>24</v>
      </c>
      <c r="B37" s="70" t="s">
        <v>31</v>
      </c>
      <c r="C37" s="60" t="s">
        <v>70</v>
      </c>
      <c r="D37" s="58">
        <v>55.62</v>
      </c>
      <c r="E37" s="58" t="s">
        <v>31</v>
      </c>
      <c r="F37" s="44" t="s">
        <v>31</v>
      </c>
      <c r="G37" s="58">
        <v>30</v>
      </c>
      <c r="H37" s="38">
        <v>6</v>
      </c>
      <c r="I37" s="38">
        <f>G37/H37</f>
        <v>5</v>
      </c>
      <c r="J37" s="38">
        <v>1</v>
      </c>
      <c r="K37" s="38" t="s">
        <v>31</v>
      </c>
      <c r="L37" s="58">
        <v>151005.53</v>
      </c>
      <c r="M37" s="58">
        <v>34775</v>
      </c>
      <c r="N37" s="42">
        <v>42601</v>
      </c>
      <c r="O37" s="45" t="s">
        <v>29</v>
      </c>
      <c r="P37" s="65"/>
      <c r="Q37" s="59"/>
      <c r="R37" s="65"/>
      <c r="S37" s="65"/>
      <c r="T37" s="66"/>
      <c r="U37" s="66"/>
      <c r="V37" s="66"/>
      <c r="W37" s="67"/>
      <c r="X37" s="66"/>
      <c r="Y37" s="66"/>
      <c r="Z37" s="67"/>
      <c r="AA37" s="65"/>
      <c r="AB37" s="65"/>
      <c r="AC37" s="65"/>
      <c r="AD37" s="65"/>
    </row>
    <row r="38" spans="1:30" s="54" customFormat="1" ht="25.05" customHeight="1">
      <c r="A38" s="62">
        <v>25</v>
      </c>
      <c r="B38" s="62">
        <v>12</v>
      </c>
      <c r="C38" s="60" t="s">
        <v>58</v>
      </c>
      <c r="D38" s="58">
        <v>47.5</v>
      </c>
      <c r="E38" s="58">
        <v>3704.99</v>
      </c>
      <c r="F38" s="44">
        <f>(D38-E38)/E38</f>
        <v>-0.98717945257612028</v>
      </c>
      <c r="G38" s="58">
        <v>17</v>
      </c>
      <c r="H38" s="38">
        <v>9</v>
      </c>
      <c r="I38" s="38">
        <f>G38/H38</f>
        <v>1.8888888888888888</v>
      </c>
      <c r="J38" s="38">
        <v>3</v>
      </c>
      <c r="K38" s="38">
        <v>2</v>
      </c>
      <c r="L38" s="58">
        <v>5307.31</v>
      </c>
      <c r="M38" s="58">
        <v>1167</v>
      </c>
      <c r="N38" s="42">
        <v>42881</v>
      </c>
      <c r="O38" s="45" t="s">
        <v>29</v>
      </c>
      <c r="P38" s="65"/>
      <c r="Q38" s="59"/>
      <c r="R38" s="65"/>
      <c r="S38" s="65"/>
      <c r="T38" s="66"/>
      <c r="U38" s="66"/>
      <c r="V38" s="66"/>
      <c r="W38" s="67"/>
      <c r="X38" s="66"/>
      <c r="Y38" s="66"/>
      <c r="Z38" s="67"/>
      <c r="AA38" s="65"/>
      <c r="AB38" s="65"/>
      <c r="AC38" s="65"/>
      <c r="AD38" s="65"/>
    </row>
    <row r="39" spans="1:30" s="54" customFormat="1" ht="22.2" customHeight="1">
      <c r="A39" s="11"/>
      <c r="B39" s="50"/>
      <c r="C39" s="24" t="s">
        <v>75</v>
      </c>
      <c r="D39" s="12">
        <f>SUM(D22:D38)</f>
        <v>270370.56000000006</v>
      </c>
      <c r="E39" s="12">
        <f>SUM(E22:E38)</f>
        <v>340947.9499999999</v>
      </c>
      <c r="F39" s="46">
        <f>(D39-E39)/E39</f>
        <v>-0.20700341503739753</v>
      </c>
      <c r="G39" s="12">
        <f>SUM(G22:G38)</f>
        <v>51381</v>
      </c>
      <c r="H39" s="31"/>
      <c r="I39" s="37"/>
      <c r="J39" s="31"/>
      <c r="K39" s="34"/>
      <c r="L39" s="49"/>
      <c r="M39" s="30"/>
      <c r="N39" s="9"/>
      <c r="O39" s="10"/>
      <c r="T39" s="47"/>
      <c r="U39" s="47"/>
      <c r="V39" s="47"/>
      <c r="W39" s="41"/>
      <c r="X39" s="47"/>
      <c r="Y39" s="47"/>
      <c r="Z39" s="41"/>
    </row>
    <row r="41" spans="1:30" s="54" customFormat="1" ht="25.05" customHeight="1">
      <c r="A41" s="57"/>
      <c r="B41" s="61"/>
      <c r="C41" s="59" t="s">
        <v>76</v>
      </c>
      <c r="S41" s="47"/>
      <c r="T41" s="47"/>
      <c r="U41" s="47"/>
      <c r="V41" s="41"/>
      <c r="W41" s="47"/>
      <c r="X41" s="47"/>
      <c r="Y41" s="41"/>
    </row>
    <row r="42" spans="1:30" ht="22.8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U42" s="25"/>
      <c r="V42"/>
    </row>
    <row r="43" spans="1:30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U43" s="25"/>
      <c r="V43"/>
    </row>
    <row r="44" spans="1:30" ht="24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30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7" spans="1:30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1:30"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30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30" s="54" customFormat="1">
      <c r="C50" s="56" t="s">
        <v>35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30" s="54" customFormat="1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3" spans="1:30" s="55" customFormat="1" ht="37.200000000000003" customHeight="1"/>
    <row r="54" spans="1:30">
      <c r="F54" s="52"/>
      <c r="G54" s="52"/>
      <c r="H54" s="52"/>
    </row>
    <row r="55" spans="1:30">
      <c r="F55" s="52"/>
      <c r="G55" s="52"/>
      <c r="H55" s="52"/>
    </row>
    <row r="56" spans="1:30">
      <c r="F56" s="52"/>
      <c r="G56" s="52"/>
      <c r="H56" s="52"/>
    </row>
    <row r="57" spans="1:30">
      <c r="F57" s="52"/>
      <c r="G57" s="52"/>
      <c r="H57" s="52"/>
    </row>
    <row r="58" spans="1:30">
      <c r="F58" s="52"/>
      <c r="G58" s="52"/>
      <c r="H58" s="52"/>
    </row>
    <row r="59" spans="1:30">
      <c r="F59" s="52"/>
      <c r="G59" s="52"/>
      <c r="H59" s="52"/>
    </row>
    <row r="60" spans="1:30">
      <c r="F60" s="52"/>
      <c r="G60" s="52"/>
      <c r="H60" s="52"/>
    </row>
    <row r="61" spans="1:30">
      <c r="F61" s="52"/>
      <c r="G61" s="52"/>
      <c r="H61" s="52"/>
    </row>
    <row r="62" spans="1:30">
      <c r="F62" s="52"/>
      <c r="G62" s="52"/>
      <c r="H62" s="52"/>
    </row>
    <row r="63" spans="1:30" s="54" customFormat="1" ht="25.05" customHeight="1">
      <c r="A63" s="11"/>
      <c r="B63" s="11"/>
      <c r="C63" s="24" t="s">
        <v>34</v>
      </c>
      <c r="D63" s="12">
        <f>SUM(D29:D38)</f>
        <v>4585.4099999999989</v>
      </c>
      <c r="E63" s="12">
        <f>SUM(E29:E38)</f>
        <v>6419.3899999999994</v>
      </c>
      <c r="F63" s="46">
        <f>(D63-E63)/E63</f>
        <v>-0.2856938120288689</v>
      </c>
      <c r="G63" s="12">
        <f>SUM(G29:G38)</f>
        <v>1355</v>
      </c>
      <c r="H63" s="31"/>
      <c r="I63" s="37"/>
      <c r="J63" s="31"/>
      <c r="K63" s="8"/>
      <c r="L63" s="7"/>
      <c r="M63" s="30"/>
      <c r="N63" s="9"/>
      <c r="O63" s="10"/>
      <c r="T63" s="47"/>
      <c r="U63" s="47"/>
      <c r="V63" s="47"/>
      <c r="W63" s="41"/>
      <c r="X63" s="47"/>
      <c r="Y63" s="47"/>
      <c r="Z63" s="41"/>
      <c r="AA63" s="53"/>
      <c r="AB63" s="53"/>
      <c r="AC63" s="53"/>
      <c r="AD63" s="53"/>
    </row>
    <row r="64" spans="1:30" s="54" customFormat="1" ht="12" customHeight="1">
      <c r="A64" s="13"/>
      <c r="B64" s="13"/>
      <c r="C64" s="14"/>
      <c r="D64" s="16"/>
      <c r="E64" s="17"/>
      <c r="F64" s="48"/>
      <c r="G64" s="15"/>
      <c r="H64" s="19"/>
      <c r="I64" s="20"/>
      <c r="J64" s="19"/>
      <c r="K64" s="21"/>
      <c r="L64" s="16"/>
      <c r="M64" s="15"/>
      <c r="N64" s="22"/>
      <c r="O64" s="23"/>
      <c r="T64" s="47"/>
      <c r="U64" s="47"/>
      <c r="V64" s="47"/>
      <c r="W64" s="41"/>
      <c r="X64" s="47"/>
      <c r="Y64" s="47"/>
      <c r="Z64" s="41"/>
    </row>
    <row r="65" spans="6:8">
      <c r="F65" s="52"/>
      <c r="G65" s="52"/>
      <c r="H65" s="52"/>
    </row>
    <row r="66" spans="6:8">
      <c r="F66" s="52"/>
      <c r="G66" s="52"/>
      <c r="H66" s="52"/>
    </row>
    <row r="67" spans="6:8">
      <c r="F67" s="52"/>
      <c r="G67" s="52"/>
      <c r="H67" s="52"/>
    </row>
    <row r="68" spans="6:8">
      <c r="F68" s="52"/>
      <c r="G68" s="52"/>
      <c r="H68" s="52"/>
    </row>
    <row r="69" spans="6:8">
      <c r="F69" s="52"/>
      <c r="G69" s="52"/>
      <c r="H69" s="52"/>
    </row>
    <row r="70" spans="6:8">
      <c r="F70" s="52"/>
      <c r="G70" s="52"/>
      <c r="H70" s="52"/>
    </row>
    <row r="71" spans="6:8">
      <c r="F71" s="52"/>
      <c r="G71" s="52"/>
      <c r="H71" s="52"/>
    </row>
    <row r="72" spans="6:8">
      <c r="F72" s="52"/>
      <c r="G72" s="52"/>
      <c r="H72" s="52"/>
    </row>
    <row r="73" spans="6:8">
      <c r="F73" s="52"/>
      <c r="G73" s="52"/>
      <c r="H73" s="52"/>
    </row>
    <row r="74" spans="6:8">
      <c r="F74" s="52"/>
      <c r="G74" s="52"/>
      <c r="H74" s="52"/>
    </row>
    <row r="75" spans="6:8">
      <c r="F75" s="52"/>
      <c r="G75" s="52"/>
      <c r="H75" s="52"/>
    </row>
  </sheetData>
  <sortState ref="A12:AD38">
    <sortCondition descending="1" ref="D12:D38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2017-06-09T10:45:29Z</dcterms:modified>
</cp:coreProperties>
</file>