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aland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5" i="1" l="1"/>
  <c r="E35" i="1"/>
  <c r="D35" i="1"/>
  <c r="G23" i="1"/>
  <c r="E23" i="1"/>
  <c r="D23" i="1"/>
  <c r="I31" i="1"/>
  <c r="I33" i="1" l="1"/>
  <c r="F29" i="1" l="1"/>
  <c r="I28" i="1"/>
  <c r="I17" i="1" l="1"/>
  <c r="F30" i="1" l="1"/>
  <c r="I13" i="1"/>
  <c r="F16" i="1"/>
  <c r="F18" i="1"/>
  <c r="F19" i="1"/>
  <c r="F14" i="1"/>
  <c r="I18" i="1" l="1"/>
  <c r="I19" i="1" l="1"/>
  <c r="I16" i="1"/>
  <c r="I30" i="1"/>
  <c r="I14" i="1" l="1"/>
  <c r="I29" i="1"/>
  <c r="F20" i="1" l="1"/>
  <c r="F15" i="1"/>
  <c r="I15" i="1" l="1"/>
  <c r="I20" i="1"/>
  <c r="I21" i="1" l="1"/>
  <c r="F32" i="1"/>
  <c r="F22" i="1"/>
  <c r="F25" i="1"/>
  <c r="F27" i="1"/>
  <c r="F26" i="1"/>
  <c r="F21" i="1"/>
  <c r="I26" i="1" l="1"/>
  <c r="I22" i="1" l="1"/>
  <c r="I27" i="1" l="1"/>
  <c r="I25" i="1" l="1"/>
  <c r="I32" i="1" l="1"/>
  <c r="F35" i="1"/>
  <c r="F23" i="1"/>
</calcChain>
</file>

<file path=xl/sharedStrings.xml><?xml version="1.0" encoding="utf-8"?>
<sst xmlns="http://schemas.openxmlformats.org/spreadsheetml/2006/main" count="109" uniqueCount="66">
  <si>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</si>
  <si>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</si>
  <si>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</si>
  <si>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</si>
  <si>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</si>
  <si>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</si>
  <si>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</si>
  <si>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</si>
  <si>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</si>
  <si>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</si>
  <si>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</si>
  <si>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</si>
  <si>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</si>
  <si>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</si>
  <si>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</si>
  <si>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</si>
  <si>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</si>
  <si>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</si>
  <si>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</si>
  <si>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</si>
  <si>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</si>
  <si>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</si>
  <si>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</si>
  <si>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</si>
  <si>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</si>
  <si>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</si>
  <si>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</si>
  <si>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</si>
  <si>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</si>
  <si>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</si>
  <si>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</si>
  <si>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</si>
  <si>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</si>
  <si>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</si>
  <si>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</si>
  <si>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Garsų pasaulio įrašai</t>
  </si>
  <si>
    <t>Balerina (Ballerina)</t>
  </si>
  <si>
    <t>N</t>
  </si>
  <si>
    <t>Emilija iš Laisvės alėjos</t>
  </si>
  <si>
    <t>Šuns tikslas (Dog's Purpose)</t>
  </si>
  <si>
    <t>Ričis Didysis (Richard the Stork)</t>
  </si>
  <si>
    <t>Kongas. Kaukolės sala (Kong: Skull Island)</t>
  </si>
  <si>
    <t>ACME Film / SONY</t>
  </si>
  <si>
    <t>Gražuolė ir pabaisa (Beauty and the Beast)</t>
  </si>
  <si>
    <t>Liūtas (Lion)</t>
  </si>
  <si>
    <t>Gyvybė (Life)</t>
  </si>
  <si>
    <t>Smurfai: pamirštas kaimelis (Smurfs 3 Lost Village)</t>
  </si>
  <si>
    <t>April 7-9</t>
  </si>
  <si>
    <t>Balandžio 7-9</t>
  </si>
  <si>
    <t>Mergina su principais. Kerė Pilbė (Carrie Pilby)</t>
  </si>
  <si>
    <t>Ponas Kūdikis (Boss Baby)</t>
  </si>
  <si>
    <t>Ateitis (L'avenir)</t>
  </si>
  <si>
    <t>Kino Aljansas</t>
  </si>
  <si>
    <t>Dvasia šarvuose (Ghost in the shell)</t>
  </si>
  <si>
    <t>Seni Lapinai (Going in style)</t>
  </si>
  <si>
    <t>Pradink (Get Out)</t>
  </si>
  <si>
    <t>April 14-16 Lithuanian top</t>
  </si>
  <si>
    <t>April 14-16</t>
  </si>
  <si>
    <t>Balandžio 14-16</t>
  </si>
  <si>
    <t>Greiti ir įsiutę 8 (The Fate of the Furious)</t>
  </si>
  <si>
    <t>Zoologijos sodo prižiūrėtojo žmona (Zookeeper's wife)</t>
  </si>
  <si>
    <t>Kalifornijos svajos (La La land)</t>
  </si>
  <si>
    <t>N/5</t>
  </si>
  <si>
    <t>Žaklina (Jackie)</t>
  </si>
  <si>
    <t>Rimti žaidimai (Den allvarsamma leken)</t>
  </si>
  <si>
    <t>Balandžio 14-16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</si>
</sst>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Verdana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4" fontId="6" fillId="0" borderId="0" applyFill="0" applyBorder="0" applyAlignment="0" applyProtection="0"/>
    <xf numFmtId="0" fontId="6" fillId="0" borderId="0"/>
    <xf numFmtId="0" fontId="7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</cellStyleXfs>
  <cellXfs count="7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4" fontId="8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3" fontId="0" fillId="0" borderId="0" xfId="0" applyNumberFormat="1"/>
    <xf numFmtId="10" fontId="11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4" fontId="0" fillId="0" borderId="0" xfId="0" applyNumberFormat="1" applyBorder="1"/>
    <xf numFmtId="0" fontId="9" fillId="0" borderId="7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1" fontId="8" fillId="2" borderId="7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0" borderId="7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Border="1"/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8" xfId="0" applyFont="1" applyFill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9" fillId="0" borderId="7" xfId="0" applyNumberFormat="1" applyFont="1" applyBorder="1" applyAlignment="1">
      <alignment horizontal="center" vertical="center"/>
    </xf>
    <xf numFmtId="10" fontId="8" fillId="2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zoomScale="80" zoomScaleNormal="80" workbookViewId="0">
      <selection activeCell="P8" sqref="P8"/>
    </sheetView>
  </sheetViews>
  <sheetFormatPr defaultRowHeight="14.4"/>
  <cols>
    <col min="1" max="1" width="4.109375" customWidth="1"/>
    <col min="2" max="2" width="4" customWidth="1"/>
    <col min="3" max="3" width="29.44140625" customWidth="1"/>
    <col min="4" max="4" width="13.33203125" customWidth="1"/>
    <col min="5" max="5" width="14" customWidth="1"/>
    <col min="6" max="6" width="15.21875" customWidth="1"/>
    <col min="7" max="7" width="12.109375" bestFit="1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  <col min="16" max="16" width="2.109375" customWidth="1"/>
    <col min="17" max="17" width="3.6640625" customWidth="1"/>
    <col min="18" max="18" width="5.109375" customWidth="1"/>
    <col min="19" max="19" width="29.6640625" customWidth="1"/>
    <col min="20" max="20" width="10.33203125" customWidth="1"/>
    <col min="21" max="21" width="34.88671875" customWidth="1"/>
    <col min="22" max="22" width="12.5546875" customWidth="1"/>
    <col min="23" max="23" width="15.44140625" customWidth="1"/>
    <col min="24" max="24" width="17.109375" customWidth="1"/>
    <col min="25" max="25" width="14.5546875" customWidth="1"/>
  </cols>
  <sheetData>
    <row r="1" spans="1:30" ht="19.5" customHeight="1">
      <c r="E1" s="58" t="s">
        <v>56</v>
      </c>
      <c r="F1" s="58"/>
      <c r="G1" s="58"/>
      <c r="H1" s="58"/>
      <c r="I1" s="58"/>
    </row>
    <row r="2" spans="1:30" ht="19.5" customHeight="1">
      <c r="E2" s="58" t="s">
        <v>65</v>
      </c>
      <c r="F2" s="58"/>
      <c r="G2" s="58"/>
      <c r="H2" s="58"/>
      <c r="I2" s="58"/>
      <c r="J2" s="58"/>
      <c r="K2" s="58"/>
    </row>
    <row r="4" spans="1:30" ht="15.75" customHeight="1" thickBot="1"/>
    <row r="5" spans="1:30" ht="15" customHeight="1">
      <c r="A5" s="66"/>
      <c r="B5" s="66"/>
      <c r="C5" s="63" t="s">
        <v>0</v>
      </c>
      <c r="D5" s="1"/>
      <c r="E5" s="1"/>
      <c r="F5" s="63" t="s">
        <v>3</v>
      </c>
      <c r="G5" s="1"/>
      <c r="H5" s="63" t="s">
        <v>5</v>
      </c>
      <c r="I5" s="63" t="s">
        <v>6</v>
      </c>
      <c r="J5" s="63" t="s">
        <v>7</v>
      </c>
      <c r="K5" s="63" t="s">
        <v>8</v>
      </c>
      <c r="L5" s="63" t="s">
        <v>10</v>
      </c>
      <c r="M5" s="63" t="s">
        <v>9</v>
      </c>
      <c r="N5" s="63" t="s">
        <v>11</v>
      </c>
      <c r="O5" s="63" t="s">
        <v>12</v>
      </c>
      <c r="Q5" s="14"/>
      <c r="R5" s="14"/>
      <c r="S5" s="14"/>
      <c r="T5" s="32"/>
      <c r="U5" s="32"/>
      <c r="V5" s="32"/>
      <c r="X5" s="32"/>
      <c r="Y5" s="32"/>
    </row>
    <row r="6" spans="1:30">
      <c r="A6" s="67"/>
      <c r="B6" s="67"/>
      <c r="C6" s="64"/>
      <c r="D6" s="2" t="s">
        <v>57</v>
      </c>
      <c r="E6" s="2" t="s">
        <v>47</v>
      </c>
      <c r="F6" s="64"/>
      <c r="G6" s="2" t="s">
        <v>57</v>
      </c>
      <c r="H6" s="64"/>
      <c r="I6" s="64"/>
      <c r="J6" s="64"/>
      <c r="K6" s="64"/>
      <c r="L6" s="64"/>
      <c r="M6" s="64"/>
      <c r="N6" s="64"/>
      <c r="O6" s="64"/>
      <c r="Q6" s="15"/>
      <c r="R6" s="15"/>
      <c r="S6" s="32"/>
      <c r="T6" s="32"/>
      <c r="U6" s="32"/>
      <c r="V6" s="32"/>
      <c r="W6" s="15"/>
      <c r="X6" s="32"/>
      <c r="Y6" s="32"/>
    </row>
    <row r="7" spans="1:30">
      <c r="A7" s="67"/>
      <c r="B7" s="67"/>
      <c r="C7" s="64"/>
      <c r="D7" s="2" t="s">
        <v>1</v>
      </c>
      <c r="E7" s="2" t="s">
        <v>1</v>
      </c>
      <c r="F7" s="64"/>
      <c r="G7" s="2" t="s">
        <v>4</v>
      </c>
      <c r="H7" s="64"/>
      <c r="I7" s="64"/>
      <c r="J7" s="64"/>
      <c r="K7" s="64"/>
      <c r="L7" s="64"/>
      <c r="M7" s="64"/>
      <c r="N7" s="64"/>
      <c r="O7" s="64"/>
      <c r="Q7" s="15"/>
      <c r="R7" s="15"/>
      <c r="S7" s="32"/>
      <c r="T7" s="32"/>
      <c r="U7" s="33"/>
      <c r="V7" s="34"/>
      <c r="W7" s="15"/>
      <c r="X7" s="32"/>
      <c r="Y7" s="32"/>
    </row>
    <row r="8" spans="1:30" ht="18" customHeight="1" thickBot="1">
      <c r="A8" s="68"/>
      <c r="B8" s="68"/>
      <c r="C8" s="65"/>
      <c r="D8" s="3" t="s">
        <v>2</v>
      </c>
      <c r="E8" s="3" t="s">
        <v>2</v>
      </c>
      <c r="F8" s="65"/>
      <c r="G8" s="5"/>
      <c r="H8" s="65"/>
      <c r="I8" s="65"/>
      <c r="J8" s="65"/>
      <c r="K8" s="65"/>
      <c r="L8" s="65"/>
      <c r="M8" s="65"/>
      <c r="N8" s="65"/>
      <c r="O8" s="65"/>
      <c r="Q8" s="15"/>
      <c r="R8" s="15"/>
      <c r="S8" s="32"/>
      <c r="T8" s="32"/>
      <c r="U8" s="33"/>
      <c r="V8" s="34"/>
      <c r="W8" s="28"/>
      <c r="X8" s="35"/>
      <c r="Y8" s="36"/>
    </row>
    <row r="9" spans="1:30" ht="15" customHeight="1">
      <c r="A9" s="66"/>
      <c r="B9" s="66"/>
      <c r="C9" s="63" t="s">
        <v>13</v>
      </c>
      <c r="D9" s="1"/>
      <c r="E9" s="13"/>
      <c r="F9" s="63" t="s">
        <v>15</v>
      </c>
      <c r="G9" s="7"/>
      <c r="H9" s="1" t="s">
        <v>18</v>
      </c>
      <c r="I9" s="63" t="s">
        <v>29</v>
      </c>
      <c r="J9" s="1" t="s">
        <v>19</v>
      </c>
      <c r="K9" s="1" t="s">
        <v>20</v>
      </c>
      <c r="L9" s="1" t="s">
        <v>22</v>
      </c>
      <c r="M9" s="1" t="s">
        <v>23</v>
      </c>
      <c r="N9" s="1" t="s">
        <v>24</v>
      </c>
      <c r="O9" s="63" t="s">
        <v>26</v>
      </c>
      <c r="Q9" s="15"/>
      <c r="R9" s="15"/>
      <c r="S9" s="32"/>
      <c r="T9" s="32"/>
      <c r="U9" s="37"/>
      <c r="V9" s="34"/>
      <c r="W9" s="28"/>
      <c r="X9" s="35"/>
      <c r="Y9" s="36"/>
    </row>
    <row r="10" spans="1:30">
      <c r="A10" s="67"/>
      <c r="B10" s="67"/>
      <c r="C10" s="64"/>
      <c r="D10" s="2" t="s">
        <v>58</v>
      </c>
      <c r="E10" s="2" t="s">
        <v>48</v>
      </c>
      <c r="F10" s="64"/>
      <c r="G10" s="2" t="s">
        <v>58</v>
      </c>
      <c r="H10" s="2" t="s">
        <v>17</v>
      </c>
      <c r="I10" s="64"/>
      <c r="J10" s="2" t="s">
        <v>17</v>
      </c>
      <c r="K10" s="2" t="s">
        <v>21</v>
      </c>
      <c r="L10" s="2" t="s">
        <v>14</v>
      </c>
      <c r="M10" s="2" t="s">
        <v>16</v>
      </c>
      <c r="N10" s="2" t="s">
        <v>25</v>
      </c>
      <c r="O10" s="64"/>
      <c r="Q10" s="29"/>
      <c r="R10" s="29"/>
      <c r="S10" s="32"/>
      <c r="T10" s="32"/>
      <c r="U10" s="37"/>
      <c r="V10" s="32"/>
      <c r="W10" s="30"/>
      <c r="X10" s="35"/>
      <c r="Y10" s="36"/>
    </row>
    <row r="11" spans="1:30">
      <c r="A11" s="67"/>
      <c r="B11" s="67"/>
      <c r="C11" s="64"/>
      <c r="D11" s="2" t="s">
        <v>14</v>
      </c>
      <c r="E11" s="2" t="s">
        <v>14</v>
      </c>
      <c r="F11" s="64"/>
      <c r="G11" s="8" t="s">
        <v>16</v>
      </c>
      <c r="H11" s="5"/>
      <c r="I11" s="64"/>
      <c r="J11" s="5"/>
      <c r="K11" s="5"/>
      <c r="L11" s="2" t="s">
        <v>2</v>
      </c>
      <c r="M11" s="2" t="s">
        <v>17</v>
      </c>
      <c r="N11" s="5"/>
      <c r="O11" s="64"/>
      <c r="Q11" s="29"/>
      <c r="R11" s="29"/>
      <c r="S11" s="32"/>
      <c r="T11" s="37"/>
      <c r="U11" s="37"/>
      <c r="V11" s="37"/>
      <c r="W11" s="16"/>
      <c r="X11" s="37"/>
      <c r="Y11" s="37"/>
    </row>
    <row r="12" spans="1:30" ht="15" thickBot="1">
      <c r="A12" s="67"/>
      <c r="B12" s="68"/>
      <c r="C12" s="65"/>
      <c r="D12" s="3" t="s">
        <v>2</v>
      </c>
      <c r="E12" s="3" t="s">
        <v>2</v>
      </c>
      <c r="F12" s="65"/>
      <c r="G12" s="12" t="s">
        <v>17</v>
      </c>
      <c r="H12" s="4"/>
      <c r="I12" s="65"/>
      <c r="J12" s="4"/>
      <c r="K12" s="4"/>
      <c r="L12" s="4"/>
      <c r="M12" s="4"/>
      <c r="N12" s="4"/>
      <c r="O12" s="65"/>
      <c r="Q12" s="29"/>
      <c r="R12" s="29"/>
      <c r="S12" s="32"/>
      <c r="T12" s="37"/>
      <c r="U12" s="37"/>
      <c r="V12" s="37"/>
      <c r="W12" s="16"/>
      <c r="X12" s="37"/>
      <c r="Y12" s="37"/>
    </row>
    <row r="13" spans="1:30" s="50" customFormat="1" ht="25.05" customHeight="1">
      <c r="A13" s="57">
        <v>1</v>
      </c>
      <c r="B13" s="47" t="s">
        <v>37</v>
      </c>
      <c r="C13" s="52" t="s">
        <v>59</v>
      </c>
      <c r="D13" s="53">
        <v>149363.09</v>
      </c>
      <c r="E13" s="53" t="s">
        <v>31</v>
      </c>
      <c r="F13" s="60" t="s">
        <v>31</v>
      </c>
      <c r="G13" s="53">
        <v>27747</v>
      </c>
      <c r="H13" s="43">
        <v>181</v>
      </c>
      <c r="I13" s="43">
        <f>G13/H13</f>
        <v>153.29834254143645</v>
      </c>
      <c r="J13" s="43">
        <v>14</v>
      </c>
      <c r="K13" s="43">
        <v>1</v>
      </c>
      <c r="L13" s="53">
        <v>182834.77</v>
      </c>
      <c r="M13" s="53">
        <v>33861</v>
      </c>
      <c r="N13" s="44">
        <v>42839</v>
      </c>
      <c r="O13" s="45" t="s">
        <v>32</v>
      </c>
      <c r="Q13" s="54"/>
      <c r="T13" s="46"/>
      <c r="U13" s="46"/>
      <c r="V13" s="46"/>
      <c r="W13" s="51"/>
      <c r="X13" s="46"/>
      <c r="Y13" s="46"/>
      <c r="Z13" s="51"/>
      <c r="AA13" s="48"/>
      <c r="AB13" s="48"/>
      <c r="AC13" s="48"/>
      <c r="AD13" s="48"/>
    </row>
    <row r="14" spans="1:30" s="50" customFormat="1" ht="25.05" customHeight="1">
      <c r="A14" s="57">
        <v>2</v>
      </c>
      <c r="B14" s="47" t="s">
        <v>62</v>
      </c>
      <c r="C14" s="52" t="s">
        <v>50</v>
      </c>
      <c r="D14" s="53">
        <v>70874.13</v>
      </c>
      <c r="E14" s="53">
        <v>10049.89</v>
      </c>
      <c r="F14" s="60">
        <f>(D14-E14)/E14</f>
        <v>6.0522294273867683</v>
      </c>
      <c r="G14" s="53">
        <v>15566</v>
      </c>
      <c r="H14" s="43">
        <v>172</v>
      </c>
      <c r="I14" s="43">
        <f>G14/H14</f>
        <v>90.5</v>
      </c>
      <c r="J14" s="43">
        <v>27</v>
      </c>
      <c r="K14" s="43">
        <v>1</v>
      </c>
      <c r="L14" s="53">
        <v>82005.22</v>
      </c>
      <c r="M14" s="53">
        <v>17750</v>
      </c>
      <c r="N14" s="44">
        <v>42839</v>
      </c>
      <c r="O14" s="45" t="s">
        <v>28</v>
      </c>
      <c r="Q14" s="54"/>
      <c r="T14" s="46"/>
      <c r="U14" s="46"/>
      <c r="V14" s="46"/>
      <c r="W14" s="51"/>
      <c r="X14" s="46"/>
      <c r="Y14" s="46"/>
      <c r="Z14" s="51"/>
      <c r="AA14" s="48"/>
      <c r="AB14" s="48"/>
      <c r="AC14" s="48"/>
      <c r="AD14" s="48"/>
    </row>
    <row r="15" spans="1:30" s="50" customFormat="1" ht="25.05" customHeight="1">
      <c r="A15" s="57">
        <v>3</v>
      </c>
      <c r="B15" s="47">
        <v>1</v>
      </c>
      <c r="C15" s="52" t="s">
        <v>46</v>
      </c>
      <c r="D15" s="53">
        <v>13301.45</v>
      </c>
      <c r="E15" s="53">
        <v>59010.78</v>
      </c>
      <c r="F15" s="60">
        <f>(D15-E15)/E15</f>
        <v>-0.77459287947049682</v>
      </c>
      <c r="G15" s="53">
        <v>3058</v>
      </c>
      <c r="H15" s="43">
        <v>103</v>
      </c>
      <c r="I15" s="43">
        <f>G15/H15</f>
        <v>29.689320388349515</v>
      </c>
      <c r="J15" s="43">
        <v>12</v>
      </c>
      <c r="K15" s="43">
        <v>3</v>
      </c>
      <c r="L15" s="53">
        <v>218566.14</v>
      </c>
      <c r="M15" s="53">
        <v>50126</v>
      </c>
      <c r="N15" s="44">
        <v>42825</v>
      </c>
      <c r="O15" s="45" t="s">
        <v>42</v>
      </c>
      <c r="Q15" s="54"/>
      <c r="T15" s="46"/>
      <c r="U15" s="46"/>
      <c r="V15" s="46"/>
      <c r="W15" s="51"/>
      <c r="X15" s="46"/>
      <c r="Y15" s="46"/>
      <c r="Z15" s="51"/>
      <c r="AA15" s="48"/>
      <c r="AB15" s="48"/>
      <c r="AC15" s="48"/>
      <c r="AD15" s="48"/>
    </row>
    <row r="16" spans="1:30" s="50" customFormat="1" ht="25.05" customHeight="1">
      <c r="A16" s="57">
        <v>4</v>
      </c>
      <c r="B16" s="47">
        <v>2</v>
      </c>
      <c r="C16" s="52" t="s">
        <v>53</v>
      </c>
      <c r="D16" s="53">
        <v>10594.77</v>
      </c>
      <c r="E16" s="53">
        <v>30103.9</v>
      </c>
      <c r="F16" s="60">
        <f>(D16-E16)/E16</f>
        <v>-0.64805988592840136</v>
      </c>
      <c r="G16" s="53">
        <v>1923</v>
      </c>
      <c r="H16" s="43">
        <v>63</v>
      </c>
      <c r="I16" s="43">
        <f>G16/H16</f>
        <v>30.523809523809526</v>
      </c>
      <c r="J16" s="43">
        <v>9</v>
      </c>
      <c r="K16" s="43">
        <v>2</v>
      </c>
      <c r="L16" s="53">
        <v>58268.75</v>
      </c>
      <c r="M16" s="53">
        <v>11017</v>
      </c>
      <c r="N16" s="44">
        <v>42832</v>
      </c>
      <c r="O16" s="45" t="s">
        <v>27</v>
      </c>
      <c r="Q16" s="54"/>
      <c r="T16" s="46"/>
      <c r="U16" s="46"/>
      <c r="V16" s="46"/>
      <c r="W16" s="51"/>
      <c r="X16" s="46"/>
      <c r="Y16" s="46"/>
      <c r="Z16" s="51"/>
      <c r="AA16" s="48"/>
      <c r="AB16" s="48"/>
      <c r="AC16" s="48"/>
      <c r="AD16" s="48"/>
    </row>
    <row r="17" spans="1:30" s="50" customFormat="1" ht="25.05" customHeight="1">
      <c r="A17" s="57">
        <v>5</v>
      </c>
      <c r="B17" s="47" t="s">
        <v>37</v>
      </c>
      <c r="C17" s="52" t="s">
        <v>60</v>
      </c>
      <c r="D17" s="53">
        <v>8798.35</v>
      </c>
      <c r="E17" s="53" t="s">
        <v>31</v>
      </c>
      <c r="F17" s="60" t="s">
        <v>31</v>
      </c>
      <c r="G17" s="53">
        <v>1673</v>
      </c>
      <c r="H17" s="43">
        <v>64</v>
      </c>
      <c r="I17" s="43">
        <f>G17/H17</f>
        <v>26.140625</v>
      </c>
      <c r="J17" s="43">
        <v>13</v>
      </c>
      <c r="K17" s="43">
        <v>1</v>
      </c>
      <c r="L17" s="53">
        <v>9963.33</v>
      </c>
      <c r="M17" s="53">
        <v>1895</v>
      </c>
      <c r="N17" s="44">
        <v>42839</v>
      </c>
      <c r="O17" s="45" t="s">
        <v>27</v>
      </c>
      <c r="Q17" s="54"/>
      <c r="T17" s="46"/>
      <c r="U17" s="46"/>
      <c r="V17" s="46"/>
      <c r="W17" s="51"/>
      <c r="X17" s="46"/>
      <c r="Y17" s="46"/>
      <c r="Z17" s="51"/>
      <c r="AA17" s="48"/>
      <c r="AB17" s="48"/>
      <c r="AC17" s="48"/>
      <c r="AD17" s="48"/>
    </row>
    <row r="18" spans="1:30" s="50" customFormat="1" ht="25.05" customHeight="1">
      <c r="A18" s="57">
        <v>6</v>
      </c>
      <c r="B18" s="47">
        <v>3</v>
      </c>
      <c r="C18" s="52" t="s">
        <v>55</v>
      </c>
      <c r="D18" s="53">
        <v>8174.15</v>
      </c>
      <c r="E18" s="53">
        <v>20855.04</v>
      </c>
      <c r="F18" s="60">
        <f>(D18-E18)/E18</f>
        <v>-0.60804918139691899</v>
      </c>
      <c r="G18" s="53">
        <v>1477</v>
      </c>
      <c r="H18" s="43">
        <v>48</v>
      </c>
      <c r="I18" s="43">
        <f>G18/H18</f>
        <v>30.770833333333332</v>
      </c>
      <c r="J18" s="43">
        <v>10</v>
      </c>
      <c r="K18" s="43">
        <v>2</v>
      </c>
      <c r="L18" s="53">
        <v>44864.69</v>
      </c>
      <c r="M18" s="53">
        <v>8509</v>
      </c>
      <c r="N18" s="44">
        <v>42801</v>
      </c>
      <c r="O18" s="45" t="s">
        <v>32</v>
      </c>
      <c r="Q18" s="54"/>
      <c r="T18" s="46"/>
      <c r="U18" s="46"/>
      <c r="V18" s="46"/>
      <c r="W18" s="51"/>
      <c r="X18" s="46"/>
      <c r="Y18" s="46"/>
      <c r="Z18" s="51"/>
      <c r="AA18" s="48"/>
      <c r="AB18" s="48"/>
      <c r="AC18" s="48"/>
      <c r="AD18" s="48"/>
    </row>
    <row r="19" spans="1:30" s="50" customFormat="1" ht="25.05" customHeight="1">
      <c r="A19" s="57">
        <v>7</v>
      </c>
      <c r="B19" s="47">
        <v>4</v>
      </c>
      <c r="C19" s="52" t="s">
        <v>54</v>
      </c>
      <c r="D19" s="53">
        <v>5758.65</v>
      </c>
      <c r="E19" s="53">
        <v>15263.74</v>
      </c>
      <c r="F19" s="60">
        <f>(D19-E19)/E19</f>
        <v>-0.62272352647516271</v>
      </c>
      <c r="G19" s="53">
        <v>1029</v>
      </c>
      <c r="H19" s="43">
        <v>30</v>
      </c>
      <c r="I19" s="43">
        <f>G19/H19</f>
        <v>34.299999999999997</v>
      </c>
      <c r="J19" s="43">
        <v>7</v>
      </c>
      <c r="K19" s="43">
        <v>2</v>
      </c>
      <c r="L19" s="53">
        <v>32295.43</v>
      </c>
      <c r="M19" s="53">
        <v>6034</v>
      </c>
      <c r="N19" s="44">
        <v>42832</v>
      </c>
      <c r="O19" s="45" t="s">
        <v>33</v>
      </c>
      <c r="Q19" s="54"/>
      <c r="T19" s="46"/>
      <c r="U19" s="46"/>
      <c r="V19" s="46"/>
      <c r="W19" s="51"/>
      <c r="X19" s="46"/>
      <c r="Y19" s="46"/>
      <c r="Z19" s="51"/>
      <c r="AA19" s="48"/>
      <c r="AB19" s="48"/>
      <c r="AC19" s="48"/>
      <c r="AD19" s="48"/>
    </row>
    <row r="20" spans="1:30" s="50" customFormat="1" ht="25.05" customHeight="1">
      <c r="A20" s="57">
        <v>8</v>
      </c>
      <c r="B20" s="47">
        <v>6</v>
      </c>
      <c r="C20" s="52" t="s">
        <v>45</v>
      </c>
      <c r="D20" s="53">
        <v>3370.6</v>
      </c>
      <c r="E20" s="53">
        <v>9863.49</v>
      </c>
      <c r="F20" s="60">
        <f>(D20-E20)/E20</f>
        <v>-0.65827511357541801</v>
      </c>
      <c r="G20" s="53">
        <v>590</v>
      </c>
      <c r="H20" s="43">
        <v>19</v>
      </c>
      <c r="I20" s="43">
        <f>G20/H20</f>
        <v>31.05263157894737</v>
      </c>
      <c r="J20" s="43">
        <v>5</v>
      </c>
      <c r="K20" s="43">
        <v>4</v>
      </c>
      <c r="L20" s="53">
        <v>93712.99</v>
      </c>
      <c r="M20" s="53">
        <v>17908</v>
      </c>
      <c r="N20" s="44">
        <v>42818</v>
      </c>
      <c r="O20" s="45" t="s">
        <v>42</v>
      </c>
      <c r="Q20" s="54"/>
      <c r="T20" s="46"/>
      <c r="U20" s="46"/>
      <c r="V20" s="46"/>
      <c r="W20" s="51"/>
      <c r="X20" s="46"/>
      <c r="Y20" s="46"/>
      <c r="Z20" s="51"/>
      <c r="AA20" s="48"/>
      <c r="AB20" s="48"/>
      <c r="AC20" s="48"/>
      <c r="AD20" s="48"/>
    </row>
    <row r="21" spans="1:30" s="50" customFormat="1" ht="25.05" customHeight="1">
      <c r="A21" s="57">
        <v>9</v>
      </c>
      <c r="B21" s="47">
        <v>7</v>
      </c>
      <c r="C21" s="52" t="s">
        <v>43</v>
      </c>
      <c r="D21" s="53">
        <v>3164.17</v>
      </c>
      <c r="E21" s="53">
        <v>9770.01</v>
      </c>
      <c r="F21" s="60">
        <f>(D21-E21)/E21</f>
        <v>-0.67613441542025032</v>
      </c>
      <c r="G21" s="53">
        <v>616</v>
      </c>
      <c r="H21" s="43">
        <v>30</v>
      </c>
      <c r="I21" s="43">
        <f>G21/H21</f>
        <v>20.533333333333335</v>
      </c>
      <c r="J21" s="43">
        <v>9</v>
      </c>
      <c r="K21" s="43">
        <v>5</v>
      </c>
      <c r="L21" s="53">
        <v>154048.70000000001</v>
      </c>
      <c r="M21" s="53">
        <v>30490</v>
      </c>
      <c r="N21" s="44">
        <v>42811</v>
      </c>
      <c r="O21" s="45" t="s">
        <v>28</v>
      </c>
      <c r="Q21" s="54"/>
      <c r="T21" s="46"/>
      <c r="U21" s="46"/>
      <c r="V21" s="46"/>
      <c r="W21" s="51"/>
      <c r="X21" s="46"/>
      <c r="Y21" s="46"/>
      <c r="Z21" s="51"/>
      <c r="AA21" s="48"/>
      <c r="AB21" s="48"/>
      <c r="AC21" s="48"/>
      <c r="AD21" s="48"/>
    </row>
    <row r="22" spans="1:30" s="50" customFormat="1" ht="25.05" customHeight="1">
      <c r="A22" s="57">
        <v>10</v>
      </c>
      <c r="B22" s="47">
        <v>8</v>
      </c>
      <c r="C22" s="52" t="s">
        <v>41</v>
      </c>
      <c r="D22" s="53">
        <v>2262.75</v>
      </c>
      <c r="E22" s="53">
        <v>5037.05</v>
      </c>
      <c r="F22" s="60">
        <f>(D22-E22)/E22</f>
        <v>-0.55077872961356356</v>
      </c>
      <c r="G22" s="53">
        <v>377</v>
      </c>
      <c r="H22" s="43">
        <v>14</v>
      </c>
      <c r="I22" s="43">
        <f>G22/H22</f>
        <v>26.928571428571427</v>
      </c>
      <c r="J22" s="43">
        <v>4</v>
      </c>
      <c r="K22" s="43">
        <v>6</v>
      </c>
      <c r="L22" s="53">
        <v>200414.95</v>
      </c>
      <c r="M22" s="53">
        <v>36123</v>
      </c>
      <c r="N22" s="44">
        <v>42804</v>
      </c>
      <c r="O22" s="45" t="s">
        <v>33</v>
      </c>
      <c r="Q22" s="54"/>
      <c r="T22" s="46"/>
      <c r="U22" s="46"/>
      <c r="V22" s="46"/>
      <c r="W22" s="51"/>
      <c r="X22" s="46"/>
      <c r="Y22" s="46"/>
      <c r="Z22" s="51"/>
      <c r="AA22" s="48"/>
      <c r="AB22" s="48"/>
      <c r="AC22" s="48"/>
      <c r="AD22" s="48"/>
    </row>
    <row r="23" spans="1:30" s="50" customFormat="1" ht="24.6" customHeight="1">
      <c r="A23" s="21"/>
      <c r="B23" s="21"/>
      <c r="C23" s="40" t="s">
        <v>30</v>
      </c>
      <c r="D23" s="59">
        <f>SUM(D13:D22)</f>
        <v>275662.11</v>
      </c>
      <c r="E23" s="59">
        <f>SUM(E13:E22)</f>
        <v>159953.9</v>
      </c>
      <c r="F23" s="31">
        <f>(D23-E23)/E23</f>
        <v>0.72338473772755774</v>
      </c>
      <c r="G23" s="59">
        <f>SUM(G13:G22)</f>
        <v>54056</v>
      </c>
      <c r="H23" s="18"/>
      <c r="I23" s="41"/>
      <c r="J23" s="18"/>
      <c r="K23" s="19"/>
      <c r="L23" s="17"/>
      <c r="M23" s="43"/>
      <c r="N23" s="20"/>
      <c r="O23" s="6"/>
      <c r="T23" s="46"/>
      <c r="U23" s="46"/>
      <c r="V23" s="46"/>
      <c r="W23" s="51"/>
      <c r="X23" s="46"/>
      <c r="Y23" s="46"/>
      <c r="Z23" s="51"/>
      <c r="AA23" s="48"/>
      <c r="AB23" s="48"/>
      <c r="AC23" s="48"/>
      <c r="AD23" s="48"/>
    </row>
    <row r="24" spans="1:30" s="50" customFormat="1" ht="13.2" customHeight="1">
      <c r="A24" s="22"/>
      <c r="B24" s="22"/>
      <c r="C24" s="9"/>
      <c r="D24" s="23"/>
      <c r="E24" s="23"/>
      <c r="F24" s="23"/>
      <c r="G24" s="10"/>
      <c r="H24" s="24"/>
      <c r="I24" s="25"/>
      <c r="J24" s="24"/>
      <c r="K24" s="26"/>
      <c r="L24" s="23"/>
      <c r="M24" s="10"/>
      <c r="N24" s="27"/>
      <c r="O24" s="11"/>
      <c r="T24" s="46"/>
      <c r="U24" s="46"/>
      <c r="V24" s="46"/>
      <c r="W24" s="51"/>
      <c r="X24" s="46"/>
      <c r="Y24" s="46"/>
      <c r="Z24" s="51"/>
      <c r="AA24" s="48"/>
      <c r="AB24" s="48"/>
      <c r="AC24" s="48"/>
      <c r="AD24" s="48"/>
    </row>
    <row r="25" spans="1:30" s="50" customFormat="1" ht="25.05" customHeight="1">
      <c r="A25" s="57">
        <v>11</v>
      </c>
      <c r="B25" s="47">
        <v>9</v>
      </c>
      <c r="C25" s="52" t="s">
        <v>38</v>
      </c>
      <c r="D25" s="53">
        <v>2170.9</v>
      </c>
      <c r="E25" s="53">
        <v>4954.0600000000004</v>
      </c>
      <c r="F25" s="60">
        <f>(D25-E25)/E25</f>
        <v>-0.56179376107677337</v>
      </c>
      <c r="G25" s="53">
        <v>398</v>
      </c>
      <c r="H25" s="43">
        <v>15</v>
      </c>
      <c r="I25" s="43">
        <f>G25/H25</f>
        <v>26.533333333333335</v>
      </c>
      <c r="J25" s="43">
        <v>7</v>
      </c>
      <c r="K25" s="43">
        <v>8</v>
      </c>
      <c r="L25" s="53">
        <v>557160.93000000005</v>
      </c>
      <c r="M25" s="53">
        <v>119132</v>
      </c>
      <c r="N25" s="44">
        <v>42790</v>
      </c>
      <c r="O25" s="45" t="s">
        <v>27</v>
      </c>
      <c r="Q25" s="54"/>
      <c r="T25" s="46"/>
      <c r="U25" s="46"/>
      <c r="V25" s="46"/>
      <c r="W25" s="51"/>
      <c r="X25" s="46"/>
      <c r="Y25" s="46"/>
      <c r="Z25" s="51"/>
      <c r="AA25" s="48"/>
      <c r="AB25" s="48"/>
      <c r="AC25" s="48"/>
      <c r="AD25" s="48"/>
    </row>
    <row r="26" spans="1:30" s="50" customFormat="1" ht="25.05" customHeight="1">
      <c r="A26" s="57">
        <v>12</v>
      </c>
      <c r="B26" s="47">
        <v>15</v>
      </c>
      <c r="C26" s="52" t="s">
        <v>44</v>
      </c>
      <c r="D26" s="53">
        <v>1254.5899999999999</v>
      </c>
      <c r="E26" s="53">
        <v>1457.62</v>
      </c>
      <c r="F26" s="60">
        <f>(D26-E26)/E26</f>
        <v>-0.1392887035029706</v>
      </c>
      <c r="G26" s="53">
        <v>213</v>
      </c>
      <c r="H26" s="43">
        <v>5</v>
      </c>
      <c r="I26" s="43">
        <f>G26/H26</f>
        <v>42.6</v>
      </c>
      <c r="J26" s="43">
        <v>2</v>
      </c>
      <c r="K26" s="43">
        <v>7</v>
      </c>
      <c r="L26" s="53">
        <v>91547.47</v>
      </c>
      <c r="M26" s="53">
        <v>18404</v>
      </c>
      <c r="N26" s="44">
        <v>42797</v>
      </c>
      <c r="O26" s="45" t="s">
        <v>28</v>
      </c>
      <c r="Q26" s="54"/>
      <c r="T26" s="46"/>
      <c r="U26" s="46"/>
      <c r="V26" s="46"/>
      <c r="W26" s="51"/>
      <c r="X26" s="46"/>
      <c r="Y26" s="46"/>
      <c r="Z26" s="51"/>
      <c r="AA26" s="48"/>
      <c r="AB26" s="48"/>
      <c r="AC26" s="48"/>
      <c r="AD26" s="48"/>
    </row>
    <row r="27" spans="1:30" s="50" customFormat="1" ht="25.05" customHeight="1">
      <c r="A27" s="57">
        <v>13</v>
      </c>
      <c r="B27" s="47">
        <v>11</v>
      </c>
      <c r="C27" s="52" t="s">
        <v>39</v>
      </c>
      <c r="D27" s="53">
        <v>997.1</v>
      </c>
      <c r="E27" s="53">
        <v>3058.14</v>
      </c>
      <c r="F27" s="60">
        <f>(D27-E27)/E27</f>
        <v>-0.67395214084378086</v>
      </c>
      <c r="G27" s="53">
        <v>216</v>
      </c>
      <c r="H27" s="43">
        <v>13</v>
      </c>
      <c r="I27" s="43">
        <f>G27/H27</f>
        <v>16.615384615384617</v>
      </c>
      <c r="J27" s="43">
        <v>4</v>
      </c>
      <c r="K27" s="43">
        <v>8</v>
      </c>
      <c r="L27" s="53">
        <v>146817.54999999999</v>
      </c>
      <c r="M27" s="53">
        <v>33807</v>
      </c>
      <c r="N27" s="44">
        <v>42790</v>
      </c>
      <c r="O27" s="45" t="s">
        <v>27</v>
      </c>
      <c r="Q27" s="54"/>
      <c r="T27" s="46"/>
      <c r="U27" s="46"/>
      <c r="V27" s="46"/>
      <c r="W27" s="51"/>
      <c r="X27" s="46"/>
      <c r="Y27" s="46"/>
      <c r="Z27" s="51"/>
      <c r="AA27" s="48"/>
      <c r="AB27" s="48"/>
      <c r="AC27" s="48"/>
      <c r="AD27" s="48"/>
    </row>
    <row r="28" spans="1:30" s="50" customFormat="1" ht="25.05" customHeight="1">
      <c r="A28" s="57">
        <v>14</v>
      </c>
      <c r="B28" s="47" t="s">
        <v>31</v>
      </c>
      <c r="C28" s="69" t="s">
        <v>61</v>
      </c>
      <c r="D28" s="43">
        <v>484</v>
      </c>
      <c r="E28" s="43" t="s">
        <v>31</v>
      </c>
      <c r="F28" s="60" t="s">
        <v>31</v>
      </c>
      <c r="G28" s="43">
        <v>121</v>
      </c>
      <c r="H28" s="43">
        <v>1</v>
      </c>
      <c r="I28" s="43">
        <f>G28/H28</f>
        <v>121</v>
      </c>
      <c r="J28" s="43">
        <v>1</v>
      </c>
      <c r="K28" s="43">
        <v>19</v>
      </c>
      <c r="L28" s="43">
        <v>153739.68</v>
      </c>
      <c r="M28" s="43">
        <v>30152</v>
      </c>
      <c r="N28" s="44">
        <v>42713</v>
      </c>
      <c r="O28" s="45" t="s">
        <v>27</v>
      </c>
      <c r="T28" s="46"/>
      <c r="U28" s="46"/>
      <c r="V28" s="46"/>
      <c r="W28" s="51"/>
      <c r="X28" s="46"/>
      <c r="Y28" s="46"/>
      <c r="Z28" s="51"/>
      <c r="AA28" s="48"/>
      <c r="AB28" s="48"/>
      <c r="AC28" s="48"/>
      <c r="AD28" s="48"/>
    </row>
    <row r="29" spans="1:30" s="50" customFormat="1" ht="25.05" customHeight="1">
      <c r="A29" s="57">
        <v>15</v>
      </c>
      <c r="B29" s="47">
        <v>10</v>
      </c>
      <c r="C29" s="52" t="s">
        <v>49</v>
      </c>
      <c r="D29" s="53">
        <v>238</v>
      </c>
      <c r="E29" s="53">
        <v>3754.61</v>
      </c>
      <c r="F29" s="60">
        <f>(D29-E29)/E29</f>
        <v>-0.93661125922532562</v>
      </c>
      <c r="G29" s="53">
        <v>57</v>
      </c>
      <c r="H29" s="43">
        <v>7</v>
      </c>
      <c r="I29" s="43">
        <f>G29/H29</f>
        <v>8.1428571428571423</v>
      </c>
      <c r="J29" s="43">
        <v>3</v>
      </c>
      <c r="K29" s="43">
        <v>2</v>
      </c>
      <c r="L29" s="53">
        <v>6945.5</v>
      </c>
      <c r="M29" s="53">
        <v>1520</v>
      </c>
      <c r="N29" s="44">
        <v>42832</v>
      </c>
      <c r="O29" s="45" t="s">
        <v>28</v>
      </c>
      <c r="Q29" s="54"/>
      <c r="T29" s="46"/>
      <c r="U29" s="46"/>
      <c r="V29" s="46"/>
      <c r="W29" s="51"/>
      <c r="X29" s="46"/>
      <c r="Y29" s="46"/>
      <c r="Z29" s="51"/>
      <c r="AA29" s="48"/>
      <c r="AB29" s="48"/>
      <c r="AC29" s="48"/>
      <c r="AD29" s="48"/>
    </row>
    <row r="30" spans="1:30" s="50" customFormat="1" ht="25.05" customHeight="1">
      <c r="A30" s="57">
        <v>16</v>
      </c>
      <c r="B30" s="47">
        <v>20</v>
      </c>
      <c r="C30" s="52" t="s">
        <v>51</v>
      </c>
      <c r="D30" s="53">
        <v>164.1</v>
      </c>
      <c r="E30" s="53">
        <v>41</v>
      </c>
      <c r="F30" s="60">
        <f>(D30-E30)/E30</f>
        <v>3.0024390243902439</v>
      </c>
      <c r="G30" s="53">
        <v>61</v>
      </c>
      <c r="H30" s="43">
        <v>5</v>
      </c>
      <c r="I30" s="41">
        <f>G30/H30</f>
        <v>12.2</v>
      </c>
      <c r="J30" s="43">
        <v>2</v>
      </c>
      <c r="K30" s="43">
        <v>6</v>
      </c>
      <c r="L30" s="53">
        <v>1245.5999999999999</v>
      </c>
      <c r="M30" s="53">
        <v>463</v>
      </c>
      <c r="N30" s="44">
        <v>42804</v>
      </c>
      <c r="O30" s="61" t="s">
        <v>52</v>
      </c>
      <c r="Q30" s="54"/>
      <c r="T30" s="46"/>
      <c r="U30" s="46"/>
      <c r="V30" s="46"/>
      <c r="W30" s="51"/>
      <c r="X30" s="46"/>
      <c r="Y30" s="46"/>
      <c r="Z30" s="51"/>
      <c r="AA30" s="48"/>
      <c r="AB30" s="48"/>
      <c r="AC30" s="48"/>
      <c r="AD30" s="48"/>
    </row>
    <row r="31" spans="1:30" s="50" customFormat="1" ht="25.05" customHeight="1">
      <c r="A31" s="57">
        <v>17</v>
      </c>
      <c r="B31" s="47" t="s">
        <v>31</v>
      </c>
      <c r="C31" s="52" t="s">
        <v>64</v>
      </c>
      <c r="D31" s="53">
        <v>94</v>
      </c>
      <c r="E31" s="53" t="s">
        <v>31</v>
      </c>
      <c r="F31" s="60" t="s">
        <v>31</v>
      </c>
      <c r="G31" s="53">
        <v>29</v>
      </c>
      <c r="H31" s="43">
        <v>5</v>
      </c>
      <c r="I31" s="43">
        <f>G31/H31</f>
        <v>5.8</v>
      </c>
      <c r="J31" s="43">
        <v>1</v>
      </c>
      <c r="K31" s="43">
        <v>3</v>
      </c>
      <c r="L31" s="53">
        <v>465</v>
      </c>
      <c r="M31" s="53">
        <v>204</v>
      </c>
      <c r="N31" s="44">
        <v>42804</v>
      </c>
      <c r="O31" s="61" t="s">
        <v>52</v>
      </c>
      <c r="Q31" s="54"/>
      <c r="T31" s="46"/>
      <c r="U31" s="46"/>
      <c r="V31" s="46"/>
      <c r="W31" s="51"/>
      <c r="X31" s="46"/>
      <c r="Y31" s="46"/>
      <c r="Z31" s="51"/>
      <c r="AA31" s="48"/>
      <c r="AB31" s="48"/>
      <c r="AC31" s="48"/>
      <c r="AD31" s="48"/>
    </row>
    <row r="32" spans="1:30" s="50" customFormat="1" ht="25.05" customHeight="1">
      <c r="A32" s="57">
        <v>18</v>
      </c>
      <c r="B32" s="47">
        <v>16</v>
      </c>
      <c r="C32" s="52" t="s">
        <v>36</v>
      </c>
      <c r="D32" s="53">
        <v>85.1</v>
      </c>
      <c r="E32" s="53">
        <v>621.71</v>
      </c>
      <c r="F32" s="60">
        <f>(D32-E32)/E32</f>
        <v>-0.86311946084187163</v>
      </c>
      <c r="G32" s="53">
        <v>21</v>
      </c>
      <c r="H32" s="43">
        <v>1</v>
      </c>
      <c r="I32" s="43">
        <f>G32/H32</f>
        <v>21</v>
      </c>
      <c r="J32" s="43">
        <v>1</v>
      </c>
      <c r="K32" s="43">
        <v>14</v>
      </c>
      <c r="L32" s="53">
        <v>276389.46000000002</v>
      </c>
      <c r="M32" s="53">
        <v>65731</v>
      </c>
      <c r="N32" s="44">
        <v>42748</v>
      </c>
      <c r="O32" s="45" t="s">
        <v>27</v>
      </c>
      <c r="Q32" s="54"/>
      <c r="T32" s="46"/>
      <c r="U32" s="46"/>
      <c r="V32" s="46"/>
      <c r="W32" s="51"/>
      <c r="X32" s="46"/>
      <c r="Y32" s="46"/>
      <c r="Z32" s="51"/>
      <c r="AA32" s="48"/>
      <c r="AB32" s="48"/>
      <c r="AC32" s="48"/>
      <c r="AD32" s="48"/>
    </row>
    <row r="33" spans="1:30" s="50" customFormat="1" ht="25.05" customHeight="1">
      <c r="A33" s="57">
        <v>19</v>
      </c>
      <c r="B33" s="47" t="s">
        <v>31</v>
      </c>
      <c r="C33" s="52" t="s">
        <v>63</v>
      </c>
      <c r="D33" s="53">
        <v>56.5</v>
      </c>
      <c r="E33" s="53" t="s">
        <v>31</v>
      </c>
      <c r="F33" s="60" t="s">
        <v>31</v>
      </c>
      <c r="G33" s="53">
        <v>18</v>
      </c>
      <c r="H33" s="43">
        <v>1</v>
      </c>
      <c r="I33" s="43">
        <f>G33/H33</f>
        <v>18</v>
      </c>
      <c r="J33" s="43">
        <v>1</v>
      </c>
      <c r="K33" s="43">
        <v>8</v>
      </c>
      <c r="L33" s="53">
        <v>48752.35</v>
      </c>
      <c r="M33" s="53">
        <v>10018</v>
      </c>
      <c r="N33" s="44">
        <v>42790</v>
      </c>
      <c r="O33" s="45" t="s">
        <v>28</v>
      </c>
      <c r="Q33" s="54"/>
      <c r="T33" s="46"/>
      <c r="U33" s="46"/>
      <c r="V33" s="46"/>
      <c r="W33" s="51"/>
      <c r="X33" s="46"/>
      <c r="Y33" s="46"/>
      <c r="Z33" s="51"/>
      <c r="AA33" s="48"/>
      <c r="AB33" s="48"/>
      <c r="AC33" s="48"/>
      <c r="AD33" s="48"/>
    </row>
    <row r="34" spans="1:30" s="50" customFormat="1" ht="25.05" customHeight="1">
      <c r="A34" s="57">
        <v>20</v>
      </c>
      <c r="B34" s="47">
        <v>22</v>
      </c>
      <c r="C34" s="55" t="s">
        <v>40</v>
      </c>
      <c r="D34" s="53">
        <v>41.1</v>
      </c>
      <c r="E34" s="53" t="s">
        <v>31</v>
      </c>
      <c r="F34" s="60" t="s">
        <v>31</v>
      </c>
      <c r="G34" s="53">
        <v>15</v>
      </c>
      <c r="H34" s="53" t="s">
        <v>31</v>
      </c>
      <c r="I34" s="43" t="s">
        <v>31</v>
      </c>
      <c r="J34" s="53">
        <v>1</v>
      </c>
      <c r="K34" s="53">
        <v>6</v>
      </c>
      <c r="L34" s="53">
        <v>91520</v>
      </c>
      <c r="M34" s="53">
        <v>21572</v>
      </c>
      <c r="N34" s="56">
        <v>42804</v>
      </c>
      <c r="O34" s="62" t="s">
        <v>35</v>
      </c>
      <c r="P34" s="54"/>
      <c r="Q34" s="54"/>
      <c r="T34" s="46"/>
      <c r="U34" s="46"/>
      <c r="V34" s="46"/>
      <c r="W34" s="51"/>
      <c r="X34" s="46"/>
      <c r="Y34" s="46"/>
      <c r="Z34" s="51"/>
      <c r="AA34" s="48"/>
      <c r="AB34" s="48"/>
      <c r="AC34" s="48"/>
      <c r="AD34" s="48"/>
    </row>
    <row r="35" spans="1:30" s="50" customFormat="1" ht="25.05" customHeight="1">
      <c r="A35" s="21"/>
      <c r="B35" s="21"/>
      <c r="C35" s="40" t="s">
        <v>34</v>
      </c>
      <c r="D35" s="59">
        <f>SUM(D23:D34)</f>
        <v>281247.49999999994</v>
      </c>
      <c r="E35" s="59">
        <f>SUM(E23:E34)</f>
        <v>173841.03999999998</v>
      </c>
      <c r="F35" s="31">
        <f>(D35-E35)/E35</f>
        <v>0.61784294433581377</v>
      </c>
      <c r="G35" s="59">
        <f>SUM(G23:G34)</f>
        <v>55205</v>
      </c>
      <c r="H35" s="18"/>
      <c r="I35" s="41"/>
      <c r="J35" s="18"/>
      <c r="K35" s="19"/>
      <c r="L35" s="17"/>
      <c r="M35" s="39"/>
      <c r="N35" s="20"/>
      <c r="O35" s="38"/>
      <c r="R35" s="46"/>
      <c r="S35" s="46"/>
      <c r="T35" s="46"/>
      <c r="U35" s="51"/>
      <c r="V35" s="46"/>
      <c r="W35" s="46"/>
      <c r="X35" s="51"/>
      <c r="Y35" s="48"/>
      <c r="Z35" s="48"/>
      <c r="AA35" s="48"/>
      <c r="AB35" s="48"/>
    </row>
    <row r="37" spans="1:30">
      <c r="B37" s="54"/>
    </row>
    <row r="38" spans="1:30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63" spans="1:26" s="49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T63" s="46"/>
      <c r="U63" s="46"/>
      <c r="V63" s="46"/>
      <c r="W63" s="42"/>
      <c r="X63" s="46"/>
      <c r="Y63" s="46"/>
      <c r="Z63" s="42"/>
    </row>
  </sheetData>
  <sortState ref="A13:AD34">
    <sortCondition descending="1" ref="D13:D3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2017-04-18T13:09:31Z</dcterms:modified>
</cp:coreProperties>
</file>