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-my.sharepoint.com/personal/i_simanskyte_lkc_lt/Documents/Darbalaukis/GAMYBOS SKYRIUS IRMOS/2022 m/Įsakymų projektai/"/>
    </mc:Choice>
  </mc:AlternateContent>
  <xr:revisionPtr revIDLastSave="0" documentId="8_{8FE31BD2-988B-490F-B05A-E0884BF6439C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activeTab="2" xr2:uid="{00000000-000D-0000-FFFF-FFFF00000000}"/>
  </bookViews>
  <sheets>
    <sheet name="Sheet1" sheetId="2" r:id="rId1"/>
    <sheet name="Sheet2" sheetId="3" r:id="rId2"/>
    <sheet name="LKC parama" sheetId="1" r:id="rId3"/>
  </sheets>
  <definedNames>
    <definedName name="_xlnm.Print_Area" localSheetId="2">'LKC parama'!$A$3:$K$87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F57" i="1"/>
  <c r="F88" i="1" l="1"/>
</calcChain>
</file>

<file path=xl/sharedStrings.xml><?xml version="1.0" encoding="utf-8"?>
<sst xmlns="http://schemas.openxmlformats.org/spreadsheetml/2006/main" count="403" uniqueCount="285">
  <si>
    <t>Projekto vykdytojas</t>
  </si>
  <si>
    <t>Bendros gamybos šalys</t>
  </si>
  <si>
    <t>Tęstinės gamybos statusą turinčio filmo gamyba</t>
  </si>
  <si>
    <t>Vaidybinis ilgametražis</t>
  </si>
  <si>
    <t>Projekto kategorija</t>
  </si>
  <si>
    <t>Filmo pavadinimas</t>
  </si>
  <si>
    <t>Filmo rūšis</t>
  </si>
  <si>
    <t>Bendras filmo biudžetas/filmo parengiamųjų darbų sąnaudos, EUR</t>
  </si>
  <si>
    <t>VISO skirta filmų gamybos darbams:</t>
  </si>
  <si>
    <t>Animacinio trumpametražio filmo gamyba</t>
  </si>
  <si>
    <t>Filmo vystymo darbai</t>
  </si>
  <si>
    <t>Režisierius   ar  scenarijaus autorius (Filmo scenarijaus kūrimo darbų projekto)</t>
  </si>
  <si>
    <t>Tęstinės gamybos statusą turinčio projekto finansavimo laikotarpis</t>
  </si>
  <si>
    <t>VISO skirta filmų gamybos ir parengiamiesiems darbams:</t>
  </si>
  <si>
    <t>Visa rekomenduojama skirti suma (tęstinės gamybos statusą turintiems projektams), EUR</t>
  </si>
  <si>
    <t>Vaidybinio trumpametražio filmo gamyba</t>
  </si>
  <si>
    <t>Vaidybinio ilgametražio filmo gamyba</t>
  </si>
  <si>
    <t>Mažumos bendra gamyba  gamyba</t>
  </si>
  <si>
    <t>VšĮ "Uljana Kim ir ko"</t>
  </si>
  <si>
    <t>Dokumentinio ilgametražio filmo gamyba</t>
  </si>
  <si>
    <t xml:space="preserve">Televizinės meninės dokumentikos gamyba </t>
  </si>
  <si>
    <t>Dokumentinio trumpametražio filmo gamyba</t>
  </si>
  <si>
    <t xml:space="preserve"> </t>
  </si>
  <si>
    <t>VISO skirta filmų parengiamiesiems darbams:</t>
  </si>
  <si>
    <t>Pirmojo trumpametražio filmo gamyba</t>
  </si>
  <si>
    <t>2021-2022 m.</t>
  </si>
  <si>
    <t>Animacinis trumpametražis</t>
  </si>
  <si>
    <t>Interaktyvus kino projektas</t>
  </si>
  <si>
    <t>Animacinis ilgametražis</t>
  </si>
  <si>
    <t xml:space="preserve"> VšĮ "Art shot"</t>
  </si>
  <si>
    <t>"Daug geresnis"</t>
  </si>
  <si>
    <t>Skirmanta Jakaitė</t>
  </si>
  <si>
    <t>Tomas Vengris</t>
  </si>
  <si>
    <t>Televizinio  vaidybinio filmo gamyba</t>
  </si>
  <si>
    <t>Kelių dalių vaidybinis filmas</t>
  </si>
  <si>
    <t>"Kaimiečiai"</t>
  </si>
  <si>
    <t>Dorota  Welchman  (Kobiela)</t>
  </si>
  <si>
    <t>Lenkija, Serbija, Lietuva</t>
  </si>
  <si>
    <t>Ignas Meilūnas</t>
  </si>
  <si>
    <t>Filmo scenarijaus kūrimo darbai</t>
  </si>
  <si>
    <t>Lina Lužytė, Nerijus Milerius</t>
  </si>
  <si>
    <t>"Lotus"</t>
  </si>
  <si>
    <t>Signe Birkova</t>
  </si>
  <si>
    <t>2022 m. paremtų filmų parengiamųjų ir gamybos darbų projektų sąrašas</t>
  </si>
  <si>
    <t>"Penkios su puse meilės istorijos, nutikusios viename Vilniaus bute“</t>
  </si>
  <si>
    <t>2022 m. skirta suma, EUR</t>
  </si>
  <si>
    <t xml:space="preserve">VšĮ "Uljana Kim ir ko“ </t>
  </si>
  <si>
    <t>Lietuva, Airija, Latvija</t>
  </si>
  <si>
    <t xml:space="preserve"> Latvija, Lietuva</t>
  </si>
  <si>
    <t>VšĮ „Just a moment“</t>
  </si>
  <si>
    <t>"Atšaukimas"</t>
  </si>
  <si>
    <t>Lina Lužytė</t>
  </si>
  <si>
    <t>VšĮ „Uljana Kim ir ko“</t>
  </si>
  <si>
    <t>„Daičingomatas“</t>
  </si>
  <si>
    <t>Kristijonas Vildžiūnas</t>
  </si>
  <si>
    <t>VšĮ „In script“</t>
  </si>
  <si>
    <t>„Pietinia kronikas“</t>
  </si>
  <si>
    <t>2022-2023 m.</t>
  </si>
  <si>
    <t>Ignas Miškinis</t>
  </si>
  <si>
    <t>„Johatsu“</t>
  </si>
  <si>
    <t>Lietuva, Prancūzija</t>
  </si>
  <si>
    <t>„Kanopos ir
pačiūžos“</t>
  </si>
  <si>
    <t>MB „Kadrų skyrius“</t>
  </si>
  <si>
    <t>„Ta, kuri žino“</t>
  </si>
  <si>
    <t>„Moteris ir jos
gyvenimai“</t>
  </si>
  <si>
    <t>VšĮ „UPĖ Media“</t>
  </si>
  <si>
    <t>Rasa Jonikaitė-Vosylienė</t>
  </si>
  <si>
    <t>Eglė Davidavičė</t>
  </si>
  <si>
    <t>Interaktyvaus kino projekto gamyba</t>
  </si>
  <si>
    <t>„Gėdos akys“</t>
  </si>
  <si>
    <t>„Pasaka“</t>
  </si>
  <si>
    <t>UAB „Gluk media“</t>
  </si>
  <si>
    <t>VšĮ „Joni Art“</t>
  </si>
  <si>
    <t>Agnija Leonova, Oleg Nikolaenko</t>
  </si>
  <si>
    <t>Tomas Tamošaitis</t>
  </si>
  <si>
    <t>VšĮ „Natrix natrix“</t>
  </si>
  <si>
    <t>„Pasaulio sutvėrimas“</t>
  </si>
  <si>
    <t>„Pingvinas ir Balandis“</t>
  </si>
  <si>
    <t>Gertrūda Nemčauskaitė</t>
  </si>
  <si>
    <t>UAB „Meinart“</t>
  </si>
  <si>
    <t>"Ten"</t>
  </si>
  <si>
    <t>Šarūnas Vyštartas</t>
  </si>
  <si>
    <t>„Varna ir lapė“</t>
  </si>
  <si>
    <t>MB „Studio Mitkus“</t>
  </si>
  <si>
    <t>Edgaras Janušonis</t>
  </si>
  <si>
    <t>"Biodesktruktoriai"</t>
  </si>
  <si>
    <t>Dokumentinis ilgametražis</t>
  </si>
  <si>
    <t>Aistė Žegulytė</t>
  </si>
  <si>
    <t>Lietuva, Latvija, Prancūzija</t>
  </si>
  <si>
    <t>"Kalėdų eglutės gyvenimas ir mirtis"</t>
  </si>
  <si>
    <t>Artūras Jevdokimovas</t>
  </si>
  <si>
    <t>VšĮ „Anaben“</t>
  </si>
  <si>
    <t>Lietuva, Danija, Sakartvelas</t>
  </si>
  <si>
    <t>"Lagūna"</t>
  </si>
  <si>
    <t>Šarūnas Bartas</t>
  </si>
  <si>
    <t>IĮ Šarūno Barto studija „Kinema“</t>
  </si>
  <si>
    <t>"Toks ponas Romanas Kacevas"</t>
  </si>
  <si>
    <t>Lilija Vjugina</t>
  </si>
  <si>
    <t>VšĮ "Ketvirta versija"</t>
  </si>
  <si>
    <t>"KARTA.EU"</t>
  </si>
  <si>
    <t>Eimantas Belickas</t>
  </si>
  <si>
    <t>UAB "Ultra nominum"</t>
  </si>
  <si>
    <t>"Gabrielius"</t>
  </si>
  <si>
    <t>Linas Mikuta</t>
  </si>
  <si>
    <t>VšĮ "Lelos filmai"</t>
  </si>
  <si>
    <t>"Bilietas į laisvę"</t>
  </si>
  <si>
    <t>VšĮ "Pilietinė medija"</t>
  </si>
  <si>
    <t>"Požerskis: ryškiai"</t>
  </si>
  <si>
    <t>Joris Skudra</t>
  </si>
  <si>
    <t>VšĮ "Broom films"</t>
  </si>
  <si>
    <t>"Skiručių liūtai"</t>
  </si>
  <si>
    <t>Vytautas Puidokas</t>
  </si>
  <si>
    <t>VšĮ "Ūkų studija"</t>
  </si>
  <si>
    <t>Vytautas Dambrauskas</t>
  </si>
  <si>
    <t>"Juoda"</t>
  </si>
  <si>
    <t>Dokumentinis trumpametražis</t>
  </si>
  <si>
    <t>Aušra Lukošiūnienė</t>
  </si>
  <si>
    <t>VšĮ "Vėgėlės filmai"</t>
  </si>
  <si>
    <t>"Domingo Domingo"</t>
  </si>
  <si>
    <t>Ispanija, Lietuva</t>
  </si>
  <si>
    <t>Laura García Andreu</t>
  </si>
  <si>
    <t>"Laisvės miestas. Vilnius"</t>
  </si>
  <si>
    <t>Andrius Lygnugaris</t>
  </si>
  <si>
    <t>"Atgal į žemę"</t>
  </si>
  <si>
    <t>Mindaugas Survila</t>
  </si>
  <si>
    <t>VšĮ "Sengirė"</t>
  </si>
  <si>
    <t>"Limbo"</t>
  </si>
  <si>
    <t>Giedrė Žickytė</t>
  </si>
  <si>
    <t>VšĮ "Moonmakers"</t>
  </si>
  <si>
    <t>"NoJo Avialinijos"</t>
  </si>
  <si>
    <t>Elena Kairytė</t>
  </si>
  <si>
    <t>UAB "Baltic production"</t>
  </si>
  <si>
    <t>"Sutikau žmogų"</t>
  </si>
  <si>
    <t>Gailė Garnelytė</t>
  </si>
  <si>
    <t>VšĮ "Artišokai"</t>
  </si>
  <si>
    <t>"Baltic UXO: Miegančių monstrų medžioklė"</t>
  </si>
  <si>
    <t>Agnė Dovydaitytė</t>
  </si>
  <si>
    <t>"Laivas"</t>
  </si>
  <si>
    <t>Gerda Paliušytė</t>
  </si>
  <si>
    <t>Rūta Petronytė</t>
  </si>
  <si>
    <t>"Traukiniai"</t>
  </si>
  <si>
    <t>"Mūza"</t>
  </si>
  <si>
    <t>"Dažnių žvejyba"</t>
  </si>
  <si>
    <t>"Kai užaugsiu, būsiu"</t>
  </si>
  <si>
    <t>"Amor"</t>
  </si>
  <si>
    <t>"7 Jurio Rokenrolai"</t>
  </si>
  <si>
    <t>Virginia Eleuteri Serpieri</t>
  </si>
  <si>
    <t>UAB "Era film"</t>
  </si>
  <si>
    <t>Italija, Lietuva</t>
  </si>
  <si>
    <t>181 746,00</t>
  </si>
  <si>
    <t>Elizabete Mežule–Gricmane, Ramunė Rakauskaitė</t>
  </si>
  <si>
    <t>Latvija, Lietuva</t>
  </si>
  <si>
    <t>Macej Drygas</t>
  </si>
  <si>
    <t xml:space="preserve">UAB "Era Film“ </t>
  </si>
  <si>
    <t>Lenkija, Lietuva</t>
  </si>
  <si>
    <t>2019-2022 m.</t>
  </si>
  <si>
    <t>Agnė Marcinkevičiūtė</t>
  </si>
  <si>
    <t>VšĮ "Fralita Films"</t>
  </si>
  <si>
    <t>Vytautas Tinteris</t>
  </si>
  <si>
    <t>Mykolas Vildžiūnas</t>
  </si>
  <si>
    <t>VšĮ "Kaukių akademija"</t>
  </si>
  <si>
    <t>"Trolių ferma"</t>
  </si>
  <si>
    <t>"Paradas"</t>
  </si>
  <si>
    <t>"Slow"</t>
  </si>
  <si>
    <t>"Gardutė"</t>
  </si>
  <si>
    <t>„Badautojų namelis“</t>
  </si>
  <si>
    <t xml:space="preserve">„Siena“ </t>
  </si>
  <si>
    <t xml:space="preserve">„Kinų jūra“ </t>
  </si>
  <si>
    <t xml:space="preserve">VšĮ „Čiobreliai“  </t>
  </si>
  <si>
    <t xml:space="preserve">UAB „Baltic productions“ </t>
  </si>
  <si>
    <t xml:space="preserve">VšĮ „Film jam“ </t>
  </si>
  <si>
    <t xml:space="preserve"> „Nominantai“ </t>
  </si>
  <si>
    <t xml:space="preserve">VšĮ „Just a moment“ </t>
  </si>
  <si>
    <t xml:space="preserve">„Sulaikymas“ </t>
  </si>
  <si>
    <t xml:space="preserve">„4°C” </t>
  </si>
  <si>
    <t xml:space="preserve">	VšĮ „Akis bado"</t>
  </si>
  <si>
    <t xml:space="preserve">MB „Baltas filmas“ </t>
  </si>
  <si>
    <t xml:space="preserve">„Vilko gomurys“ </t>
  </si>
  <si>
    <t xml:space="preserve">VšĮ „Kino kultas“ </t>
  </si>
  <si>
    <t xml:space="preserve">„Gyvenimo lūžis“ </t>
  </si>
  <si>
    <t xml:space="preserve">VšĮ „Čiobreliai“ </t>
  </si>
  <si>
    <t xml:space="preserve">„Granito taškas“ </t>
  </si>
  <si>
    <t xml:space="preserve">„Svečias“ </t>
  </si>
  <si>
    <t xml:space="preserve">	VšĮ „Monoklis“ </t>
  </si>
  <si>
    <t xml:space="preserve">	VšĮ „Čiobreliai“ </t>
  </si>
  <si>
    <t xml:space="preserve">Televizinis vaidybinis filmas </t>
  </si>
  <si>
    <t>Vaidybinis trumpametražis</t>
  </si>
  <si>
    <t xml:space="preserve">„Biologinė krizė“ </t>
  </si>
  <si>
    <t xml:space="preserve">„Smėlis tavo plaukuose“ </t>
  </si>
  <si>
    <t xml:space="preserve">„Leta“ </t>
  </si>
  <si>
    <t xml:space="preserve">„Kondensatorius“ </t>
  </si>
  <si>
    <t xml:space="preserve">	VšĮ „Socialinės atsakomybės projektai“ </t>
  </si>
  <si>
    <t xml:space="preserve">	VšĮ „Fralita films“ </t>
  </si>
  <si>
    <t xml:space="preserve">	UAB „Tremora“ </t>
  </si>
  <si>
    <t xml:space="preserve">	UAB „Be Tabu ir KO“ </t>
  </si>
  <si>
    <t>VšĮ "Dansu films"</t>
  </si>
  <si>
    <t>MB "Po mokyklos"</t>
  </si>
  <si>
    <t>VšĮ "Čiobreliai"</t>
  </si>
  <si>
    <t>VšĮ "In Script"</t>
  </si>
  <si>
    <t>Karolis Kaupinis</t>
  </si>
  <si>
    <t>Ignas Jonynas</t>
  </si>
  <si>
    <t>Matulevičius</t>
  </si>
  <si>
    <t>Emilis Vėlyvis</t>
  </si>
  <si>
    <t>Artūras Voiničius</t>
  </si>
  <si>
    <t>Danielius Minkevičius, Kristina Abromaitytė</t>
  </si>
  <si>
    <t>Mantas Verbiejus</t>
  </si>
  <si>
    <t>Birutė Kapustinskaitė</t>
  </si>
  <si>
    <t>Ilze Kunga-Melgaile</t>
  </si>
  <si>
    <t>1 079 163.00</t>
  </si>
  <si>
    <t>18,874.00</t>
  </si>
  <si>
    <t>Julius Balašaitis</t>
  </si>
  <si>
    <t>Indrė Juškutė</t>
  </si>
  <si>
    <t>Miklós Tamás Ambrózy     (Miki Ambrozy)</t>
  </si>
  <si>
    <t>Alexander Belinski,            Agnė Dovydaitytė</t>
  </si>
  <si>
    <t>Kristina Buožytė,          Vitalijus Žukas</t>
  </si>
  <si>
    <t>Lietuva, Latvija</t>
  </si>
  <si>
    <t>Lietuva, Ukraina, Italija</t>
  </si>
  <si>
    <t>Marija Kavtaradze</t>
  </si>
  <si>
    <t>Titas Laucius</t>
  </si>
  <si>
    <t>Ernestas Jankauskas</t>
  </si>
  <si>
    <t>Lietuva, Estija</t>
  </si>
  <si>
    <t>Ieva Vertelytė</t>
  </si>
  <si>
    <t>Vytautas Katkus,             Marija Kavtaradzė</t>
  </si>
  <si>
    <t>Lietuva, Prancūzija, Latvija</t>
  </si>
  <si>
    <t xml:space="preserve">„Kai išskrenda paukščiai“ </t>
  </si>
  <si>
    <t>Anu-Laura Tuttelberg</t>
  </si>
  <si>
    <t xml:space="preserve">VšĮ „Art shot“ </t>
  </si>
  <si>
    <t>Milda Kargaudaitė</t>
  </si>
  <si>
    <t>„Paukštukė"</t>
  </si>
  <si>
    <t>„Ortus"</t>
  </si>
  <si>
    <t>„Jėzaus sugrįžimas“</t>
  </si>
  <si>
    <t>MB „Laukite tęsinio“</t>
  </si>
  <si>
    <t>Tadas Vidmantas</t>
  </si>
  <si>
    <t>„Naiku“</t>
  </si>
  <si>
    <t>UAB „Creative Industries“</t>
  </si>
  <si>
    <t>Pijus Mačiulskis</t>
  </si>
  <si>
    <t>Lukas Kacinauskas</t>
  </si>
  <si>
    <t>Vitalijus Gylys</t>
  </si>
  <si>
    <t xml:space="preserve">„Happy New York” </t>
  </si>
  <si>
    <t xml:space="preserve">„Kapinės” </t>
  </si>
  <si>
    <t xml:space="preserve">Karolis Vilkas </t>
  </si>
  <si>
    <t>UAB „Cometos“</t>
  </si>
  <si>
    <t>Debiutinio filmo gamyba</t>
  </si>
  <si>
    <t>"Rūpintojėlis"</t>
  </si>
  <si>
    <t>UAB "Cometos"</t>
  </si>
  <si>
    <t>Jonas Trukanas</t>
  </si>
  <si>
    <t>"Auksinė valanda"</t>
  </si>
  <si>
    <t>UAB "Tremora"</t>
  </si>
  <si>
    <t>"Reminiscence"</t>
  </si>
  <si>
    <t>"Lūkesčiai ir kitos prekės"</t>
  </si>
  <si>
    <t>VšĮ "Studija Kinema"</t>
  </si>
  <si>
    <t>"Skyrybos karo metu"</t>
  </si>
  <si>
    <t>VšĮ Čiobreliai"</t>
  </si>
  <si>
    <t>"Trolių fermos griūtis"</t>
  </si>
  <si>
    <t>"Klaipėda, 1923"</t>
  </si>
  <si>
    <t>VšĮ "Didžiųjų motinų studija"</t>
  </si>
  <si>
    <t>Audrius Juzėnas</t>
  </si>
  <si>
    <t>"Užmarštis"</t>
  </si>
  <si>
    <t>Kristijonas Dirsė</t>
  </si>
  <si>
    <t>Dalia Cibauskaitė</t>
  </si>
  <si>
    <t>Lienė Lindė</t>
  </si>
  <si>
    <t>Andrius Blaževičius</t>
  </si>
  <si>
    <t>Danielius Minkevičius</t>
  </si>
  <si>
    <t xml:space="preserve">VšĮ „Uljana Kim ir ko“ </t>
  </si>
  <si>
    <t>Mantas Kvedaravičius</t>
  </si>
  <si>
    <t>Lietuva, Prancūzija, Vokietija</t>
  </si>
  <si>
    <t xml:space="preserve">VšĮ „Ketvirta versija“ </t>
  </si>
  <si>
    <t>"Pūstakiemis"</t>
  </si>
  <si>
    <t xml:space="preserve">MB „Po mokyklos“ </t>
  </si>
  <si>
    <t>„Aš pirkau"</t>
  </si>
  <si>
    <t xml:space="preserve">UAB „Era film“ </t>
  </si>
  <si>
    <t>"Nevaikystė"</t>
  </si>
  <si>
    <t xml:space="preserve">„Rinkėjai“ </t>
  </si>
  <si>
    <t xml:space="preserve">VšĮ „Monoklis“ </t>
  </si>
  <si>
    <t xml:space="preserve">„Pievėnai“ </t>
  </si>
  <si>
    <t xml:space="preserve">VšĮ „Film Jam“ </t>
  </si>
  <si>
    <t xml:space="preserve">„Augalų prieglauda“ </t>
  </si>
  <si>
    <t>"Mariupolis 2"</t>
  </si>
  <si>
    <t>Neringa Starkevičiūtė</t>
  </si>
  <si>
    <t>Giedrė Beinoriūtė</t>
  </si>
  <si>
    <t>Dokumentinis ilgametražiai</t>
  </si>
  <si>
    <t>Rūta Kiaupaitė</t>
  </si>
  <si>
    <t>Martynas Norvaišas</t>
  </si>
  <si>
    <t>Živilė Mičiulytė</t>
  </si>
  <si>
    <t>Miglė Satkauskaitė, Giedrė Narušytė Boots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</si>
</sst>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20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20"/>
      <color rgb="FF00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6" xfId="0" quotePrefix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vertical="center" wrapText="1"/>
    </xf>
    <xf numFmtId="0" fontId="2" fillId="2" borderId="39" xfId="0" applyFont="1" applyFill="1" applyBorder="1"/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5" xfId="0" applyFont="1" applyFill="1" applyBorder="1"/>
    <xf numFmtId="0" fontId="2" fillId="2" borderId="3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2" fillId="2" borderId="30" xfId="0" quotePrefix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2" borderId="40" xfId="0" quotePrefix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38" xfId="0" applyFont="1" applyFill="1" applyBorder="1"/>
    <xf numFmtId="0" fontId="4" fillId="2" borderId="18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3" fillId="2" borderId="28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7" xfId="0" quotePrefix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4" xfId="0" quotePrefix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0F79-9395-4441-B8D3-E61C00F87DA0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9BCE-D1FE-4184-BA8E-39D8A98EBBD8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9"/>
  <sheetViews>
    <sheetView tabSelected="1" topLeftCell="A69" zoomScale="40" zoomScaleNormal="40" workbookViewId="0">
      <selection activeCell="F88" sqref="F88"/>
    </sheetView>
  </sheetViews>
  <sheetFormatPr defaultColWidth="9.109375" defaultRowHeight="25.8" x14ac:dyDescent="0.5"/>
  <cols>
    <col min="1" max="1" width="35.6640625" style="42" customWidth="1"/>
    <col min="2" max="2" width="50.6640625" style="42" customWidth="1"/>
    <col min="3" max="3" width="60.109375" style="42" customWidth="1"/>
    <col min="4" max="4" width="52.33203125" style="42" customWidth="1"/>
    <col min="5" max="5" width="45" style="42" customWidth="1"/>
    <col min="6" max="6" width="25.6640625" style="42" customWidth="1"/>
    <col min="7" max="7" width="28.6640625" style="42" customWidth="1"/>
    <col min="8" max="8" width="31.44140625" style="42" customWidth="1"/>
    <col min="9" max="9" width="46" style="42" customWidth="1"/>
    <col min="10" max="10" width="42.44140625" style="42" customWidth="1"/>
    <col min="11" max="11" width="41.44140625" style="42" customWidth="1"/>
    <col min="12" max="12" width="19.33203125" style="42" customWidth="1"/>
    <col min="13" max="13" width="15.44140625" style="42" bestFit="1" customWidth="1"/>
    <col min="14" max="14" width="19.109375" style="42" customWidth="1"/>
    <col min="15" max="16384" width="9.109375" style="42"/>
  </cols>
  <sheetData>
    <row r="2" spans="1:11" x14ac:dyDescent="0.5">
      <c r="B2" s="138" t="s">
        <v>43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1:11" ht="26.4" thickBot="1" x14ac:dyDescent="0.55000000000000004">
      <c r="A3" s="43"/>
      <c r="B3" s="152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8" customHeight="1" thickBot="1" x14ac:dyDescent="0.55000000000000004">
      <c r="A4" s="2"/>
      <c r="B4" s="2" t="s">
        <v>4</v>
      </c>
      <c r="C4" s="4" t="s">
        <v>5</v>
      </c>
      <c r="D4" s="4" t="s">
        <v>6</v>
      </c>
      <c r="E4" s="4" t="s">
        <v>7</v>
      </c>
      <c r="F4" s="90" t="s">
        <v>45</v>
      </c>
      <c r="G4" s="4" t="s">
        <v>12</v>
      </c>
      <c r="H4" s="4" t="s">
        <v>14</v>
      </c>
      <c r="I4" s="4" t="s">
        <v>11</v>
      </c>
      <c r="J4" s="4" t="s">
        <v>0</v>
      </c>
      <c r="K4" s="4" t="s">
        <v>1</v>
      </c>
    </row>
    <row r="5" spans="1:11" ht="72" customHeight="1" x14ac:dyDescent="0.5">
      <c r="A5" s="144"/>
      <c r="B5" s="140" t="s">
        <v>2</v>
      </c>
      <c r="C5" s="6" t="s">
        <v>44</v>
      </c>
      <c r="D5" s="7" t="s">
        <v>3</v>
      </c>
      <c r="E5" s="8">
        <v>1500000</v>
      </c>
      <c r="F5" s="63">
        <v>250000</v>
      </c>
      <c r="G5" s="8" t="s">
        <v>25</v>
      </c>
      <c r="H5" s="8">
        <v>550000</v>
      </c>
      <c r="I5" s="9" t="s">
        <v>32</v>
      </c>
      <c r="J5" s="9" t="s">
        <v>46</v>
      </c>
      <c r="K5" s="10" t="s">
        <v>47</v>
      </c>
    </row>
    <row r="6" spans="1:11" ht="49.5" customHeight="1" x14ac:dyDescent="0.5">
      <c r="A6" s="145"/>
      <c r="B6" s="141"/>
      <c r="C6" s="15" t="s">
        <v>41</v>
      </c>
      <c r="D6" s="12" t="s">
        <v>3</v>
      </c>
      <c r="E6" s="13">
        <v>850000</v>
      </c>
      <c r="F6" s="91">
        <v>55500</v>
      </c>
      <c r="G6" s="13" t="s">
        <v>25</v>
      </c>
      <c r="H6" s="13">
        <v>72000</v>
      </c>
      <c r="I6" s="60" t="s">
        <v>42</v>
      </c>
      <c r="J6" s="1" t="s">
        <v>18</v>
      </c>
      <c r="K6" s="14" t="s">
        <v>48</v>
      </c>
    </row>
    <row r="7" spans="1:11" ht="49.5" customHeight="1" x14ac:dyDescent="0.5">
      <c r="A7" s="145"/>
      <c r="B7" s="141"/>
      <c r="C7" s="15" t="s">
        <v>35</v>
      </c>
      <c r="D7" s="12" t="s">
        <v>28</v>
      </c>
      <c r="E7" s="13">
        <v>5350205.4800000004</v>
      </c>
      <c r="F7" s="91">
        <v>70000</v>
      </c>
      <c r="G7" s="13" t="s">
        <v>25</v>
      </c>
      <c r="H7" s="13">
        <v>100000</v>
      </c>
      <c r="I7" s="1" t="s">
        <v>36</v>
      </c>
      <c r="J7" s="1" t="s">
        <v>29</v>
      </c>
      <c r="K7" s="14" t="s">
        <v>37</v>
      </c>
    </row>
    <row r="8" spans="1:11" ht="49.5" customHeight="1" x14ac:dyDescent="0.5">
      <c r="A8" s="145"/>
      <c r="B8" s="141"/>
      <c r="C8" s="11" t="s">
        <v>30</v>
      </c>
      <c r="D8" s="1" t="s">
        <v>26</v>
      </c>
      <c r="E8" s="13">
        <v>175369</v>
      </c>
      <c r="F8" s="91">
        <v>28000</v>
      </c>
      <c r="G8" s="13" t="s">
        <v>25</v>
      </c>
      <c r="H8" s="13">
        <v>92000</v>
      </c>
      <c r="I8" s="1" t="s">
        <v>31</v>
      </c>
      <c r="J8" s="1" t="s">
        <v>29</v>
      </c>
      <c r="K8" s="14"/>
    </row>
    <row r="9" spans="1:11" ht="49.5" customHeight="1" x14ac:dyDescent="0.5">
      <c r="A9" s="145"/>
      <c r="B9" s="141"/>
      <c r="C9" s="11" t="s">
        <v>140</v>
      </c>
      <c r="D9" s="1" t="s">
        <v>86</v>
      </c>
      <c r="E9" s="13">
        <v>688173.6</v>
      </c>
      <c r="F9" s="91">
        <v>54928</v>
      </c>
      <c r="G9" s="13" t="s">
        <v>155</v>
      </c>
      <c r="H9" s="13">
        <v>70257</v>
      </c>
      <c r="I9" s="1" t="s">
        <v>152</v>
      </c>
      <c r="J9" s="1" t="s">
        <v>153</v>
      </c>
      <c r="K9" s="14" t="s">
        <v>154</v>
      </c>
    </row>
    <row r="10" spans="1:11" ht="49.5" customHeight="1" x14ac:dyDescent="0.5">
      <c r="A10" s="145"/>
      <c r="B10" s="141"/>
      <c r="C10" s="11" t="s">
        <v>141</v>
      </c>
      <c r="D10" s="1" t="s">
        <v>86</v>
      </c>
      <c r="E10" s="13">
        <v>107500</v>
      </c>
      <c r="F10" s="91">
        <v>20000</v>
      </c>
      <c r="G10" s="13" t="s">
        <v>25</v>
      </c>
      <c r="H10" s="13">
        <v>60000</v>
      </c>
      <c r="I10" s="1" t="s">
        <v>156</v>
      </c>
      <c r="J10" s="1" t="s">
        <v>157</v>
      </c>
      <c r="K10" s="14"/>
    </row>
    <row r="11" spans="1:11" ht="49.5" customHeight="1" x14ac:dyDescent="0.5">
      <c r="A11" s="145"/>
      <c r="B11" s="141"/>
      <c r="C11" s="11" t="s">
        <v>142</v>
      </c>
      <c r="D11" s="1" t="s">
        <v>115</v>
      </c>
      <c r="E11" s="13">
        <v>47720</v>
      </c>
      <c r="F11" s="91">
        <v>11000</v>
      </c>
      <c r="G11" s="13" t="s">
        <v>25</v>
      </c>
      <c r="H11" s="13">
        <v>25000</v>
      </c>
      <c r="I11" s="1" t="s">
        <v>158</v>
      </c>
      <c r="J11" s="1" t="s">
        <v>98</v>
      </c>
      <c r="K11" s="14"/>
    </row>
    <row r="12" spans="1:11" ht="49.5" customHeight="1" x14ac:dyDescent="0.5">
      <c r="A12" s="145"/>
      <c r="B12" s="141"/>
      <c r="C12" s="15" t="s">
        <v>143</v>
      </c>
      <c r="D12" s="12" t="s">
        <v>115</v>
      </c>
      <c r="E12" s="13">
        <v>44080</v>
      </c>
      <c r="F12" s="91">
        <v>20800</v>
      </c>
      <c r="G12" s="13" t="s">
        <v>25</v>
      </c>
      <c r="H12" s="13">
        <v>30800</v>
      </c>
      <c r="I12" s="1" t="s">
        <v>159</v>
      </c>
      <c r="J12" s="1" t="s">
        <v>160</v>
      </c>
      <c r="K12" s="14"/>
    </row>
    <row r="13" spans="1:11" ht="49.5" customHeight="1" x14ac:dyDescent="0.5">
      <c r="A13" s="145"/>
      <c r="B13" s="141"/>
      <c r="C13" s="15" t="s">
        <v>144</v>
      </c>
      <c r="D13" s="12" t="s">
        <v>86</v>
      </c>
      <c r="E13" s="65">
        <v>499049</v>
      </c>
      <c r="F13" s="91">
        <v>35000</v>
      </c>
      <c r="G13" s="13" t="s">
        <v>25</v>
      </c>
      <c r="H13" s="13">
        <v>43000</v>
      </c>
      <c r="I13" s="61" t="s">
        <v>146</v>
      </c>
      <c r="J13" s="1" t="s">
        <v>147</v>
      </c>
      <c r="K13" s="66" t="s">
        <v>148</v>
      </c>
    </row>
    <row r="14" spans="1:11" ht="49.5" customHeight="1" x14ac:dyDescent="0.5">
      <c r="A14" s="145"/>
      <c r="B14" s="141"/>
      <c r="C14" s="15" t="s">
        <v>145</v>
      </c>
      <c r="D14" s="12" t="s">
        <v>86</v>
      </c>
      <c r="E14" s="13" t="s">
        <v>149</v>
      </c>
      <c r="F14" s="91">
        <v>21900</v>
      </c>
      <c r="G14" s="13" t="s">
        <v>25</v>
      </c>
      <c r="H14" s="13">
        <v>38900</v>
      </c>
      <c r="I14" s="1" t="s">
        <v>150</v>
      </c>
      <c r="J14" s="1" t="s">
        <v>101</v>
      </c>
      <c r="K14" s="14" t="s">
        <v>151</v>
      </c>
    </row>
    <row r="15" spans="1:11" ht="49.5" customHeight="1" x14ac:dyDescent="0.5">
      <c r="A15" s="145"/>
      <c r="B15" s="141"/>
      <c r="C15" s="11" t="s">
        <v>161</v>
      </c>
      <c r="D15" s="12" t="s">
        <v>185</v>
      </c>
      <c r="E15" s="13">
        <v>1099224</v>
      </c>
      <c r="F15" s="91">
        <v>459650</v>
      </c>
      <c r="G15" s="13" t="s">
        <v>25</v>
      </c>
      <c r="H15" s="13">
        <v>485000</v>
      </c>
      <c r="I15" s="1" t="s">
        <v>219</v>
      </c>
      <c r="J15" s="1" t="s">
        <v>195</v>
      </c>
      <c r="K15" s="14"/>
    </row>
    <row r="16" spans="1:11" ht="49.5" customHeight="1" x14ac:dyDescent="0.5">
      <c r="A16" s="145"/>
      <c r="B16" s="141"/>
      <c r="C16" s="11" t="s">
        <v>162</v>
      </c>
      <c r="D16" s="12" t="s">
        <v>3</v>
      </c>
      <c r="E16" s="13">
        <v>500000</v>
      </c>
      <c r="F16" s="91">
        <v>65000</v>
      </c>
      <c r="G16" s="13" t="s">
        <v>25</v>
      </c>
      <c r="H16" s="13">
        <v>345000</v>
      </c>
      <c r="I16" s="1" t="s">
        <v>218</v>
      </c>
      <c r="J16" s="12" t="s">
        <v>196</v>
      </c>
      <c r="K16" s="14"/>
    </row>
    <row r="17" spans="1:11" ht="57" customHeight="1" x14ac:dyDescent="0.5">
      <c r="A17" s="145"/>
      <c r="B17" s="141"/>
      <c r="C17" s="11" t="s">
        <v>163</v>
      </c>
      <c r="D17" s="12" t="s">
        <v>3</v>
      </c>
      <c r="E17" s="13">
        <v>836000</v>
      </c>
      <c r="F17" s="91">
        <v>381000</v>
      </c>
      <c r="G17" s="13" t="s">
        <v>25</v>
      </c>
      <c r="H17" s="13">
        <v>550000</v>
      </c>
      <c r="I17" s="1" t="s">
        <v>217</v>
      </c>
      <c r="J17" s="1" t="s">
        <v>197</v>
      </c>
      <c r="K17" s="14"/>
    </row>
    <row r="18" spans="1:11" ht="49.5" customHeight="1" thickBot="1" x14ac:dyDescent="0.55000000000000004">
      <c r="A18" s="145"/>
      <c r="B18" s="141"/>
      <c r="C18" s="28" t="s">
        <v>164</v>
      </c>
      <c r="D18" s="12" t="s">
        <v>3</v>
      </c>
      <c r="E18" s="18">
        <v>720000</v>
      </c>
      <c r="F18" s="91">
        <v>385100</v>
      </c>
      <c r="G18" s="13" t="s">
        <v>25</v>
      </c>
      <c r="H18" s="18">
        <v>400000</v>
      </c>
      <c r="I18" s="17" t="s">
        <v>221</v>
      </c>
      <c r="J18" s="1" t="s">
        <v>198</v>
      </c>
      <c r="K18" s="19" t="s">
        <v>220</v>
      </c>
    </row>
    <row r="19" spans="1:11" ht="48.75" customHeight="1" x14ac:dyDescent="0.5">
      <c r="A19" s="146"/>
      <c r="B19" s="142" t="s">
        <v>16</v>
      </c>
      <c r="C19" s="22" t="s">
        <v>56</v>
      </c>
      <c r="D19" s="7" t="s">
        <v>3</v>
      </c>
      <c r="E19" s="8">
        <v>1267000</v>
      </c>
      <c r="F19" s="8">
        <v>430000</v>
      </c>
      <c r="G19" s="8" t="s">
        <v>57</v>
      </c>
      <c r="H19" s="8">
        <v>660000</v>
      </c>
      <c r="I19" s="9" t="s">
        <v>58</v>
      </c>
      <c r="J19" s="9" t="s">
        <v>55</v>
      </c>
      <c r="K19" s="10"/>
    </row>
    <row r="20" spans="1:11" ht="48.75" customHeight="1" x14ac:dyDescent="0.5">
      <c r="A20" s="146"/>
      <c r="B20" s="143"/>
      <c r="C20" s="11" t="s">
        <v>59</v>
      </c>
      <c r="D20" s="20" t="s">
        <v>3</v>
      </c>
      <c r="E20" s="18">
        <v>1500000</v>
      </c>
      <c r="F20" s="18">
        <v>505000</v>
      </c>
      <c r="G20" s="13" t="s">
        <v>57</v>
      </c>
      <c r="H20" s="18">
        <v>600000</v>
      </c>
      <c r="I20" s="17" t="s">
        <v>40</v>
      </c>
      <c r="J20" s="17" t="s">
        <v>52</v>
      </c>
      <c r="K20" s="19" t="s">
        <v>223</v>
      </c>
    </row>
    <row r="21" spans="1:11" ht="48.75" customHeight="1" x14ac:dyDescent="0.5">
      <c r="A21" s="146"/>
      <c r="B21" s="143"/>
      <c r="C21" s="11" t="s">
        <v>165</v>
      </c>
      <c r="D21" s="20" t="s">
        <v>3</v>
      </c>
      <c r="E21" s="18">
        <v>994040</v>
      </c>
      <c r="F21" s="18">
        <v>50000</v>
      </c>
      <c r="G21" s="13" t="s">
        <v>57</v>
      </c>
      <c r="H21" s="18">
        <v>600000</v>
      </c>
      <c r="I21" s="17" t="s">
        <v>199</v>
      </c>
      <c r="J21" s="114" t="s">
        <v>168</v>
      </c>
      <c r="K21" s="19"/>
    </row>
    <row r="22" spans="1:11" ht="48.75" customHeight="1" x14ac:dyDescent="0.5">
      <c r="A22" s="146"/>
      <c r="B22" s="143"/>
      <c r="C22" s="11" t="s">
        <v>166</v>
      </c>
      <c r="D22" s="20" t="s">
        <v>3</v>
      </c>
      <c r="E22" s="18">
        <v>1056500</v>
      </c>
      <c r="F22" s="18">
        <v>600000</v>
      </c>
      <c r="G22" s="13"/>
      <c r="H22" s="18"/>
      <c r="I22" s="17" t="s">
        <v>200</v>
      </c>
      <c r="J22" s="114" t="s">
        <v>169</v>
      </c>
      <c r="K22" s="19"/>
    </row>
    <row r="23" spans="1:11" ht="48.75" customHeight="1" thickBot="1" x14ac:dyDescent="0.55000000000000004">
      <c r="A23" s="146"/>
      <c r="B23" s="143"/>
      <c r="C23" s="28" t="s">
        <v>167</v>
      </c>
      <c r="D23" s="102" t="s">
        <v>3</v>
      </c>
      <c r="E23" s="45">
        <v>1465478</v>
      </c>
      <c r="F23" s="45">
        <v>145000</v>
      </c>
      <c r="G23" s="30" t="s">
        <v>57</v>
      </c>
      <c r="H23" s="45">
        <v>600000</v>
      </c>
      <c r="I23" s="46" t="s">
        <v>201</v>
      </c>
      <c r="J23" s="115" t="s">
        <v>170</v>
      </c>
      <c r="K23" s="47" t="s">
        <v>216</v>
      </c>
    </row>
    <row r="24" spans="1:11" ht="58.5" customHeight="1" x14ac:dyDescent="0.5">
      <c r="A24" s="146"/>
      <c r="B24" s="142" t="s">
        <v>15</v>
      </c>
      <c r="C24" s="133" t="s">
        <v>171</v>
      </c>
      <c r="D24" s="122" t="s">
        <v>186</v>
      </c>
      <c r="E24" s="123">
        <v>68054</v>
      </c>
      <c r="F24" s="123">
        <v>40000</v>
      </c>
      <c r="G24" s="123"/>
      <c r="H24" s="123"/>
      <c r="I24" s="72" t="s">
        <v>206</v>
      </c>
      <c r="J24" s="124" t="s">
        <v>172</v>
      </c>
      <c r="K24" s="125"/>
    </row>
    <row r="25" spans="1:11" ht="58.5" customHeight="1" x14ac:dyDescent="0.5">
      <c r="A25" s="146"/>
      <c r="B25" s="143"/>
      <c r="C25" s="48" t="s">
        <v>248</v>
      </c>
      <c r="D25" s="12" t="s">
        <v>186</v>
      </c>
      <c r="E25" s="13">
        <v>60580</v>
      </c>
      <c r="F25" s="13">
        <v>39780</v>
      </c>
      <c r="G25" s="13"/>
      <c r="H25" s="13"/>
      <c r="I25" s="1" t="s">
        <v>258</v>
      </c>
      <c r="J25" s="114" t="s">
        <v>109</v>
      </c>
      <c r="K25" s="1"/>
    </row>
    <row r="26" spans="1:11" ht="58.5" customHeight="1" x14ac:dyDescent="0.5">
      <c r="A26" s="146"/>
      <c r="B26" s="143"/>
      <c r="C26" s="48" t="s">
        <v>249</v>
      </c>
      <c r="D26" s="12" t="s">
        <v>186</v>
      </c>
      <c r="E26" s="13">
        <v>55800</v>
      </c>
      <c r="F26" s="13">
        <v>37940</v>
      </c>
      <c r="G26" s="13"/>
      <c r="H26" s="13"/>
      <c r="I26" s="1" t="s">
        <v>259</v>
      </c>
      <c r="J26" s="114" t="s">
        <v>250</v>
      </c>
      <c r="K26" s="1"/>
    </row>
    <row r="27" spans="1:11" ht="58.5" customHeight="1" thickBot="1" x14ac:dyDescent="0.55000000000000004">
      <c r="A27" s="146"/>
      <c r="B27" s="147"/>
      <c r="C27" s="134" t="s">
        <v>233</v>
      </c>
      <c r="D27" s="102" t="s">
        <v>186</v>
      </c>
      <c r="E27" s="45">
        <v>73615</v>
      </c>
      <c r="F27" s="45">
        <v>21630</v>
      </c>
      <c r="G27" s="45"/>
      <c r="H27" s="45"/>
      <c r="I27" s="112" t="s">
        <v>235</v>
      </c>
      <c r="J27" s="121" t="s">
        <v>234</v>
      </c>
      <c r="K27" s="47"/>
    </row>
    <row r="28" spans="1:11" ht="58.5" customHeight="1" thickBot="1" x14ac:dyDescent="0.55000000000000004">
      <c r="A28" s="146"/>
      <c r="B28" s="44" t="s">
        <v>242</v>
      </c>
      <c r="C28" s="62" t="s">
        <v>243</v>
      </c>
      <c r="D28" s="20" t="s">
        <v>3</v>
      </c>
      <c r="E28" s="24">
        <v>273815</v>
      </c>
      <c r="F28" s="24">
        <v>54000</v>
      </c>
      <c r="G28" s="24"/>
      <c r="H28" s="24"/>
      <c r="I28" s="131" t="s">
        <v>245</v>
      </c>
      <c r="J28" s="120" t="s">
        <v>244</v>
      </c>
      <c r="K28" s="26"/>
    </row>
    <row r="29" spans="1:11" ht="58.5" customHeight="1" x14ac:dyDescent="0.5">
      <c r="A29" s="146"/>
      <c r="B29" s="143" t="s">
        <v>24</v>
      </c>
      <c r="C29" s="49" t="s">
        <v>173</v>
      </c>
      <c r="D29" s="20" t="s">
        <v>186</v>
      </c>
      <c r="E29" s="18">
        <v>19715</v>
      </c>
      <c r="F29" s="18">
        <v>14980</v>
      </c>
      <c r="G29" s="18"/>
      <c r="H29" s="18"/>
      <c r="I29" s="17" t="s">
        <v>211</v>
      </c>
      <c r="J29" s="117" t="s">
        <v>175</v>
      </c>
      <c r="K29" s="19"/>
    </row>
    <row r="30" spans="1:11" ht="58.5" customHeight="1" x14ac:dyDescent="0.5">
      <c r="A30" s="146"/>
      <c r="B30" s="143"/>
      <c r="C30" s="11" t="s">
        <v>174</v>
      </c>
      <c r="D30" s="12" t="s">
        <v>186</v>
      </c>
      <c r="E30" s="13" t="s">
        <v>209</v>
      </c>
      <c r="F30" s="13">
        <v>15000</v>
      </c>
      <c r="G30" s="13"/>
      <c r="H30" s="13"/>
      <c r="I30" s="113" t="s">
        <v>210</v>
      </c>
      <c r="J30" s="114" t="s">
        <v>176</v>
      </c>
      <c r="K30" s="14"/>
    </row>
    <row r="31" spans="1:11" ht="58.5" customHeight="1" thickBot="1" x14ac:dyDescent="0.55000000000000004">
      <c r="A31" s="146"/>
      <c r="B31" s="143"/>
      <c r="C31" s="110" t="s">
        <v>238</v>
      </c>
      <c r="D31" s="69" t="s">
        <v>186</v>
      </c>
      <c r="E31" s="21">
        <v>44300</v>
      </c>
      <c r="F31" s="21">
        <v>15000</v>
      </c>
      <c r="G31" s="21"/>
      <c r="H31" s="21"/>
      <c r="I31" s="164" t="s">
        <v>236</v>
      </c>
      <c r="J31" s="118" t="s">
        <v>168</v>
      </c>
      <c r="K31" s="55"/>
    </row>
    <row r="32" spans="1:11" ht="58.5" customHeight="1" thickBot="1" x14ac:dyDescent="0.55000000000000004">
      <c r="A32" s="146"/>
      <c r="B32" s="143"/>
      <c r="C32" s="44" t="s">
        <v>269</v>
      </c>
      <c r="D32" s="162" t="s">
        <v>115</v>
      </c>
      <c r="E32" s="163">
        <v>16700</v>
      </c>
      <c r="F32" s="163">
        <v>14400</v>
      </c>
      <c r="G32" s="163"/>
      <c r="H32" s="163"/>
      <c r="I32" s="165" t="s">
        <v>282</v>
      </c>
      <c r="J32" s="166" t="s">
        <v>268</v>
      </c>
      <c r="K32" s="44"/>
    </row>
    <row r="33" spans="1:11" ht="58.5" customHeight="1" thickBot="1" x14ac:dyDescent="0.55000000000000004">
      <c r="A33" s="146"/>
      <c r="B33" s="143"/>
      <c r="C33" s="161" t="s">
        <v>239</v>
      </c>
      <c r="D33" s="69" t="s">
        <v>186</v>
      </c>
      <c r="E33" s="21">
        <v>17950</v>
      </c>
      <c r="F33" s="21">
        <v>14950</v>
      </c>
      <c r="G33" s="21"/>
      <c r="H33" s="21"/>
      <c r="I33" s="111" t="s">
        <v>240</v>
      </c>
      <c r="J33" s="118" t="s">
        <v>237</v>
      </c>
      <c r="K33" s="55"/>
    </row>
    <row r="34" spans="1:11" ht="63" customHeight="1" thickBot="1" x14ac:dyDescent="0.55000000000000004">
      <c r="A34" s="146"/>
      <c r="B34" s="44" t="s">
        <v>33</v>
      </c>
      <c r="C34" s="103" t="s">
        <v>177</v>
      </c>
      <c r="D34" s="23" t="s">
        <v>185</v>
      </c>
      <c r="E34" s="24">
        <v>1500000</v>
      </c>
      <c r="F34" s="24">
        <v>80000</v>
      </c>
      <c r="G34" s="24" t="s">
        <v>57</v>
      </c>
      <c r="H34" s="24">
        <v>480000</v>
      </c>
      <c r="I34" s="25" t="s">
        <v>202</v>
      </c>
      <c r="J34" s="120" t="s">
        <v>178</v>
      </c>
      <c r="K34" s="26"/>
    </row>
    <row r="35" spans="1:11" ht="48.75" customHeight="1" x14ac:dyDescent="0.5">
      <c r="A35" s="146"/>
      <c r="B35" s="142" t="s">
        <v>19</v>
      </c>
      <c r="C35" s="49" t="s">
        <v>85</v>
      </c>
      <c r="D35" s="7" t="s">
        <v>86</v>
      </c>
      <c r="E35" s="8">
        <v>812000</v>
      </c>
      <c r="F35" s="63">
        <v>60000</v>
      </c>
      <c r="G35" s="8" t="s">
        <v>57</v>
      </c>
      <c r="H35" s="8">
        <v>190000</v>
      </c>
      <c r="I35" s="9" t="s">
        <v>87</v>
      </c>
      <c r="J35" s="9" t="s">
        <v>46</v>
      </c>
      <c r="K35" s="10" t="s">
        <v>88</v>
      </c>
    </row>
    <row r="36" spans="1:11" ht="48.75" customHeight="1" x14ac:dyDescent="0.5">
      <c r="A36" s="146"/>
      <c r="B36" s="143"/>
      <c r="C36" s="48" t="s">
        <v>89</v>
      </c>
      <c r="D36" s="12" t="s">
        <v>86</v>
      </c>
      <c r="E36" s="13">
        <v>254000</v>
      </c>
      <c r="F36" s="91">
        <v>60000</v>
      </c>
      <c r="G36" s="13" t="s">
        <v>57</v>
      </c>
      <c r="H36" s="13">
        <v>100000</v>
      </c>
      <c r="I36" s="1" t="s">
        <v>90</v>
      </c>
      <c r="J36" s="1" t="s">
        <v>91</v>
      </c>
      <c r="K36" s="14" t="s">
        <v>92</v>
      </c>
    </row>
    <row r="37" spans="1:11" ht="48.75" customHeight="1" x14ac:dyDescent="0.5">
      <c r="A37" s="146"/>
      <c r="B37" s="143"/>
      <c r="C37" s="48" t="s">
        <v>93</v>
      </c>
      <c r="D37" s="12" t="s">
        <v>86</v>
      </c>
      <c r="E37" s="13">
        <v>181400</v>
      </c>
      <c r="F37" s="91">
        <v>90000</v>
      </c>
      <c r="G37" s="106"/>
      <c r="H37" s="13"/>
      <c r="I37" s="1" t="s">
        <v>94</v>
      </c>
      <c r="J37" s="1" t="s">
        <v>95</v>
      </c>
      <c r="K37" s="14"/>
    </row>
    <row r="38" spans="1:11" ht="48.75" customHeight="1" x14ac:dyDescent="0.5">
      <c r="A38" s="146"/>
      <c r="B38" s="143"/>
      <c r="C38" s="48" t="s">
        <v>96</v>
      </c>
      <c r="D38" s="12" t="s">
        <v>86</v>
      </c>
      <c r="E38" s="13">
        <v>117000</v>
      </c>
      <c r="F38" s="91">
        <v>15900</v>
      </c>
      <c r="G38" s="13" t="s">
        <v>57</v>
      </c>
      <c r="H38" s="13">
        <v>53000</v>
      </c>
      <c r="I38" s="1" t="s">
        <v>97</v>
      </c>
      <c r="J38" s="1" t="s">
        <v>98</v>
      </c>
      <c r="K38" s="14"/>
    </row>
    <row r="39" spans="1:11" ht="48.75" customHeight="1" x14ac:dyDescent="0.5">
      <c r="A39" s="146"/>
      <c r="B39" s="143"/>
      <c r="C39" s="48" t="s">
        <v>99</v>
      </c>
      <c r="D39" s="12" t="s">
        <v>86</v>
      </c>
      <c r="E39" s="13">
        <v>127765</v>
      </c>
      <c r="F39" s="91">
        <v>35000</v>
      </c>
      <c r="G39" s="13" t="s">
        <v>57</v>
      </c>
      <c r="H39" s="13">
        <v>65000</v>
      </c>
      <c r="I39" s="1" t="s">
        <v>100</v>
      </c>
      <c r="J39" s="1" t="s">
        <v>101</v>
      </c>
      <c r="K39" s="14"/>
    </row>
    <row r="40" spans="1:11" ht="48.75" customHeight="1" x14ac:dyDescent="0.5">
      <c r="A40" s="146"/>
      <c r="B40" s="143"/>
      <c r="C40" s="48" t="s">
        <v>102</v>
      </c>
      <c r="D40" s="12" t="s">
        <v>86</v>
      </c>
      <c r="E40" s="13">
        <v>86666</v>
      </c>
      <c r="F40" s="91">
        <v>40000</v>
      </c>
      <c r="G40" s="13"/>
      <c r="H40" s="13"/>
      <c r="I40" s="1" t="s">
        <v>103</v>
      </c>
      <c r="J40" s="1" t="s">
        <v>104</v>
      </c>
      <c r="K40" s="14"/>
    </row>
    <row r="41" spans="1:11" ht="48.75" customHeight="1" x14ac:dyDescent="0.5">
      <c r="A41" s="146"/>
      <c r="B41" s="143"/>
      <c r="C41" s="48" t="s">
        <v>105</v>
      </c>
      <c r="D41" s="12" t="s">
        <v>86</v>
      </c>
      <c r="E41" s="13">
        <v>185495</v>
      </c>
      <c r="F41" s="91">
        <v>55000</v>
      </c>
      <c r="G41" s="13" t="s">
        <v>57</v>
      </c>
      <c r="H41" s="13">
        <v>75000</v>
      </c>
      <c r="I41" s="1" t="s">
        <v>113</v>
      </c>
      <c r="J41" s="1" t="s">
        <v>106</v>
      </c>
      <c r="K41" s="14"/>
    </row>
    <row r="42" spans="1:11" ht="48.75" customHeight="1" x14ac:dyDescent="0.5">
      <c r="A42" s="146"/>
      <c r="B42" s="143"/>
      <c r="C42" s="48" t="s">
        <v>107</v>
      </c>
      <c r="D42" s="12" t="s">
        <v>86</v>
      </c>
      <c r="E42" s="13">
        <v>156700</v>
      </c>
      <c r="F42" s="91">
        <v>45000</v>
      </c>
      <c r="G42" s="13" t="s">
        <v>57</v>
      </c>
      <c r="H42" s="13">
        <v>65000</v>
      </c>
      <c r="I42" s="1" t="s">
        <v>108</v>
      </c>
      <c r="J42" s="1" t="s">
        <v>109</v>
      </c>
      <c r="K42" s="14"/>
    </row>
    <row r="43" spans="1:11" ht="48.75" customHeight="1" x14ac:dyDescent="0.5">
      <c r="A43" s="146"/>
      <c r="B43" s="143"/>
      <c r="C43" s="157" t="s">
        <v>277</v>
      </c>
      <c r="D43" s="158" t="s">
        <v>86</v>
      </c>
      <c r="E43" s="67">
        <v>186344</v>
      </c>
      <c r="F43" s="159">
        <v>50000</v>
      </c>
      <c r="G43" s="67"/>
      <c r="H43" s="67"/>
      <c r="I43" s="127" t="s">
        <v>264</v>
      </c>
      <c r="J43" s="127" t="s">
        <v>263</v>
      </c>
      <c r="K43" s="68" t="s">
        <v>265</v>
      </c>
    </row>
    <row r="44" spans="1:11" ht="48.75" customHeight="1" thickBot="1" x14ac:dyDescent="0.55000000000000004">
      <c r="A44" s="146"/>
      <c r="B44" s="147"/>
      <c r="C44" s="52" t="s">
        <v>110</v>
      </c>
      <c r="D44" s="29" t="s">
        <v>86</v>
      </c>
      <c r="E44" s="30">
        <v>192000</v>
      </c>
      <c r="F44" s="56">
        <v>60000</v>
      </c>
      <c r="G44" s="30"/>
      <c r="H44" s="30"/>
      <c r="I44" s="31" t="s">
        <v>111</v>
      </c>
      <c r="J44" s="31" t="s">
        <v>112</v>
      </c>
      <c r="K44" s="32"/>
    </row>
    <row r="45" spans="1:11" ht="48.75" customHeight="1" thickBot="1" x14ac:dyDescent="0.55000000000000004">
      <c r="A45" s="146"/>
      <c r="B45" s="142" t="s">
        <v>21</v>
      </c>
      <c r="C45" s="134" t="s">
        <v>267</v>
      </c>
      <c r="D45" s="102" t="s">
        <v>115</v>
      </c>
      <c r="E45" s="45">
        <v>34420</v>
      </c>
      <c r="F45" s="93">
        <v>23000</v>
      </c>
      <c r="G45" s="45"/>
      <c r="H45" s="45"/>
      <c r="I45" s="46" t="s">
        <v>278</v>
      </c>
      <c r="J45" s="46" t="s">
        <v>266</v>
      </c>
      <c r="K45" s="47"/>
    </row>
    <row r="46" spans="1:11" ht="57.75" customHeight="1" thickBot="1" x14ac:dyDescent="0.55000000000000004">
      <c r="A46" s="146"/>
      <c r="B46" s="160"/>
      <c r="C46" s="62" t="s">
        <v>114</v>
      </c>
      <c r="D46" s="23" t="s">
        <v>115</v>
      </c>
      <c r="E46" s="24">
        <v>53750</v>
      </c>
      <c r="F46" s="94">
        <v>26000</v>
      </c>
      <c r="G46" s="24"/>
      <c r="H46" s="24"/>
      <c r="I46" s="25" t="s">
        <v>116</v>
      </c>
      <c r="J46" s="25" t="s">
        <v>117</v>
      </c>
      <c r="K46" s="26"/>
    </row>
    <row r="47" spans="1:11" ht="57.75" customHeight="1" thickBot="1" x14ac:dyDescent="0.55000000000000004">
      <c r="A47" s="146"/>
      <c r="B47" s="104" t="s">
        <v>20</v>
      </c>
      <c r="C47" s="22" t="s">
        <v>121</v>
      </c>
      <c r="D47" s="29" t="s">
        <v>86</v>
      </c>
      <c r="E47" s="18">
        <v>103264</v>
      </c>
      <c r="F47" s="92">
        <v>20000</v>
      </c>
      <c r="G47" s="18"/>
      <c r="H47" s="17"/>
      <c r="I47" s="17" t="s">
        <v>122</v>
      </c>
      <c r="J47" s="1" t="s">
        <v>106</v>
      </c>
      <c r="K47" s="19"/>
    </row>
    <row r="48" spans="1:11" ht="56.25" customHeight="1" x14ac:dyDescent="0.5">
      <c r="A48" s="146"/>
      <c r="B48" s="142" t="s">
        <v>9</v>
      </c>
      <c r="C48" s="51" t="s">
        <v>61</v>
      </c>
      <c r="D48" s="9" t="s">
        <v>26</v>
      </c>
      <c r="E48" s="8">
        <v>194120</v>
      </c>
      <c r="F48" s="63">
        <v>80000</v>
      </c>
      <c r="G48" s="8" t="s">
        <v>57</v>
      </c>
      <c r="H48" s="8">
        <v>100000</v>
      </c>
      <c r="I48" s="9" t="s">
        <v>38</v>
      </c>
      <c r="J48" s="9" t="s">
        <v>62</v>
      </c>
      <c r="K48" s="10"/>
    </row>
    <row r="49" spans="1:11" ht="56.25" customHeight="1" x14ac:dyDescent="0.5">
      <c r="A49" s="146"/>
      <c r="B49" s="143"/>
      <c r="C49" s="16" t="s">
        <v>63</v>
      </c>
      <c r="D49" s="17" t="s">
        <v>26</v>
      </c>
      <c r="E49" s="18">
        <v>174256</v>
      </c>
      <c r="F49" s="92">
        <v>32000</v>
      </c>
      <c r="G49" s="18" t="s">
        <v>57</v>
      </c>
      <c r="H49" s="18">
        <v>65000</v>
      </c>
      <c r="I49" s="17" t="s">
        <v>67</v>
      </c>
      <c r="J49" s="17" t="s">
        <v>29</v>
      </c>
      <c r="K49" s="19" t="s">
        <v>60</v>
      </c>
    </row>
    <row r="50" spans="1:11" ht="56.25" customHeight="1" thickBot="1" x14ac:dyDescent="0.55000000000000004">
      <c r="A50" s="146"/>
      <c r="B50" s="147"/>
      <c r="C50" s="105" t="s">
        <v>64</v>
      </c>
      <c r="D50" s="46" t="s">
        <v>26</v>
      </c>
      <c r="E50" s="45">
        <v>163380</v>
      </c>
      <c r="F50" s="93">
        <v>60800</v>
      </c>
      <c r="G50" s="45" t="s">
        <v>57</v>
      </c>
      <c r="H50" s="45">
        <v>82800</v>
      </c>
      <c r="I50" s="46" t="s">
        <v>66</v>
      </c>
      <c r="J50" s="46" t="s">
        <v>65</v>
      </c>
      <c r="K50" s="47"/>
    </row>
    <row r="51" spans="1:11" ht="56.25" customHeight="1" x14ac:dyDescent="0.5">
      <c r="A51" s="146"/>
      <c r="B51" s="142" t="s">
        <v>68</v>
      </c>
      <c r="C51" s="51" t="s">
        <v>69</v>
      </c>
      <c r="D51" s="9" t="s">
        <v>27</v>
      </c>
      <c r="E51" s="8">
        <v>323400</v>
      </c>
      <c r="F51" s="63">
        <v>60000</v>
      </c>
      <c r="G51" s="8" t="s">
        <v>57</v>
      </c>
      <c r="H51" s="8">
        <v>85000</v>
      </c>
      <c r="I51" s="9" t="s">
        <v>74</v>
      </c>
      <c r="J51" s="9" t="s">
        <v>72</v>
      </c>
      <c r="K51" s="10" t="s">
        <v>60</v>
      </c>
    </row>
    <row r="52" spans="1:11" ht="56.25" customHeight="1" thickBot="1" x14ac:dyDescent="0.55000000000000004">
      <c r="A52" s="146"/>
      <c r="B52" s="147"/>
      <c r="C52" s="104" t="s">
        <v>70</v>
      </c>
      <c r="D52" s="27" t="s">
        <v>27</v>
      </c>
      <c r="E52" s="21">
        <v>86700</v>
      </c>
      <c r="F52" s="95">
        <v>39000</v>
      </c>
      <c r="G52" s="21"/>
      <c r="H52" s="21"/>
      <c r="I52" s="27" t="s">
        <v>73</v>
      </c>
      <c r="J52" s="27" t="s">
        <v>71</v>
      </c>
      <c r="K52" s="55"/>
    </row>
    <row r="53" spans="1:11" ht="50.7" customHeight="1" x14ac:dyDescent="0.5">
      <c r="A53" s="146"/>
      <c r="B53" s="142" t="s">
        <v>17</v>
      </c>
      <c r="C53" s="135" t="s">
        <v>118</v>
      </c>
      <c r="D53" s="7" t="s">
        <v>86</v>
      </c>
      <c r="E53" s="63">
        <v>211006.33</v>
      </c>
      <c r="F53" s="63">
        <v>30000</v>
      </c>
      <c r="G53" s="8"/>
      <c r="H53" s="8"/>
      <c r="I53" s="9" t="s">
        <v>120</v>
      </c>
      <c r="J53" s="9" t="s">
        <v>101</v>
      </c>
      <c r="K53" s="10" t="s">
        <v>119</v>
      </c>
    </row>
    <row r="54" spans="1:11" ht="50.7" customHeight="1" x14ac:dyDescent="0.5">
      <c r="A54" s="146"/>
      <c r="B54" s="143"/>
      <c r="C54" s="136" t="s">
        <v>179</v>
      </c>
      <c r="D54" s="1" t="s">
        <v>3</v>
      </c>
      <c r="E54" s="91" t="s">
        <v>208</v>
      </c>
      <c r="F54" s="91">
        <v>100000</v>
      </c>
      <c r="G54" s="13"/>
      <c r="H54" s="13"/>
      <c r="I54" s="1" t="s">
        <v>207</v>
      </c>
      <c r="J54" s="114" t="s">
        <v>180</v>
      </c>
      <c r="K54" s="14" t="s">
        <v>215</v>
      </c>
    </row>
    <row r="55" spans="1:11" ht="50.7" customHeight="1" x14ac:dyDescent="0.5">
      <c r="A55" s="146"/>
      <c r="B55" s="143"/>
      <c r="C55" s="136" t="s">
        <v>246</v>
      </c>
      <c r="D55" s="12" t="s">
        <v>3</v>
      </c>
      <c r="E55" s="13">
        <v>738362</v>
      </c>
      <c r="F55" s="13">
        <v>62000</v>
      </c>
      <c r="G55" s="13"/>
      <c r="H55" s="13"/>
      <c r="I55" s="1" t="s">
        <v>260</v>
      </c>
      <c r="J55" s="114" t="s">
        <v>247</v>
      </c>
      <c r="K55" s="1" t="s">
        <v>48</v>
      </c>
    </row>
    <row r="56" spans="1:11" ht="52.95" customHeight="1" thickBot="1" x14ac:dyDescent="0.55000000000000004">
      <c r="A56" s="146"/>
      <c r="B56" s="147"/>
      <c r="C56" s="137" t="s">
        <v>224</v>
      </c>
      <c r="D56" s="46" t="s">
        <v>26</v>
      </c>
      <c r="E56" s="93">
        <v>129474</v>
      </c>
      <c r="F56" s="93">
        <v>27000</v>
      </c>
      <c r="G56" s="45"/>
      <c r="H56" s="45"/>
      <c r="I56" s="46" t="s">
        <v>225</v>
      </c>
      <c r="J56" s="121" t="s">
        <v>226</v>
      </c>
      <c r="K56" s="47" t="s">
        <v>220</v>
      </c>
    </row>
    <row r="57" spans="1:11" ht="48" customHeight="1" thickBot="1" x14ac:dyDescent="0.55000000000000004">
      <c r="A57" s="148" t="s">
        <v>8</v>
      </c>
      <c r="B57" s="156"/>
      <c r="C57" s="70"/>
      <c r="D57" s="71"/>
      <c r="E57" s="71"/>
      <c r="F57" s="96">
        <f>SUM(F5:F56)</f>
        <v>5006258</v>
      </c>
      <c r="G57" s="71"/>
      <c r="H57" s="71"/>
      <c r="I57" s="71"/>
      <c r="J57" s="72"/>
      <c r="K57" s="73"/>
    </row>
    <row r="58" spans="1:11" ht="48" customHeight="1" x14ac:dyDescent="0.5">
      <c r="A58" s="53"/>
      <c r="B58" s="146" t="s">
        <v>39</v>
      </c>
      <c r="C58" s="89" t="s">
        <v>187</v>
      </c>
      <c r="D58" s="9" t="s">
        <v>3</v>
      </c>
      <c r="E58" s="86">
        <v>6700</v>
      </c>
      <c r="F58" s="97">
        <v>5000</v>
      </c>
      <c r="G58" s="76"/>
      <c r="H58" s="76"/>
      <c r="I58" s="87" t="s">
        <v>206</v>
      </c>
      <c r="J58" s="116" t="s">
        <v>191</v>
      </c>
      <c r="K58" s="77"/>
    </row>
    <row r="59" spans="1:11" ht="48" customHeight="1" x14ac:dyDescent="0.5">
      <c r="A59" s="53"/>
      <c r="B59" s="146"/>
      <c r="C59" s="88" t="s">
        <v>182</v>
      </c>
      <c r="D59" s="1" t="s">
        <v>3</v>
      </c>
      <c r="E59" s="75">
        <v>6700</v>
      </c>
      <c r="F59" s="57">
        <v>5500</v>
      </c>
      <c r="G59" s="1"/>
      <c r="H59" s="1"/>
      <c r="I59" s="61" t="s">
        <v>222</v>
      </c>
      <c r="J59" s="114" t="s">
        <v>184</v>
      </c>
      <c r="K59" s="37"/>
    </row>
    <row r="60" spans="1:11" ht="48" customHeight="1" x14ac:dyDescent="0.5">
      <c r="A60" s="53"/>
      <c r="B60" s="150"/>
      <c r="C60" s="88" t="s">
        <v>188</v>
      </c>
      <c r="D60" s="1" t="s">
        <v>3</v>
      </c>
      <c r="E60" s="75">
        <v>6700</v>
      </c>
      <c r="F60" s="57">
        <v>4000</v>
      </c>
      <c r="G60" s="74"/>
      <c r="H60" s="74"/>
      <c r="I60" s="61" t="s">
        <v>205</v>
      </c>
      <c r="J60" s="114" t="s">
        <v>192</v>
      </c>
      <c r="K60" s="78"/>
    </row>
    <row r="61" spans="1:11" ht="48" customHeight="1" x14ac:dyDescent="0.5">
      <c r="A61" s="53"/>
      <c r="B61" s="150"/>
      <c r="C61" s="88" t="s">
        <v>189</v>
      </c>
      <c r="D61" s="1" t="s">
        <v>3</v>
      </c>
      <c r="E61" s="75">
        <v>6700</v>
      </c>
      <c r="F61" s="57">
        <v>5500</v>
      </c>
      <c r="G61" s="74"/>
      <c r="H61" s="74"/>
      <c r="I61" s="61" t="s">
        <v>204</v>
      </c>
      <c r="J61" s="114" t="s">
        <v>193</v>
      </c>
      <c r="K61" s="78"/>
    </row>
    <row r="62" spans="1:11" ht="48" customHeight="1" x14ac:dyDescent="0.5">
      <c r="A62" s="53"/>
      <c r="B62" s="150"/>
      <c r="C62" s="88" t="s">
        <v>190</v>
      </c>
      <c r="D62" s="1" t="s">
        <v>3</v>
      </c>
      <c r="E62" s="75">
        <v>7000</v>
      </c>
      <c r="F62" s="57">
        <v>4000</v>
      </c>
      <c r="G62" s="74"/>
      <c r="H62" s="74"/>
      <c r="I62" s="61" t="s">
        <v>203</v>
      </c>
      <c r="J62" s="114" t="s">
        <v>194</v>
      </c>
      <c r="K62" s="78"/>
    </row>
    <row r="63" spans="1:11" ht="48" customHeight="1" x14ac:dyDescent="0.5">
      <c r="A63" s="53"/>
      <c r="B63" s="150"/>
      <c r="C63" s="126" t="s">
        <v>251</v>
      </c>
      <c r="D63" s="1" t="s">
        <v>3</v>
      </c>
      <c r="E63" s="128">
        <v>6700</v>
      </c>
      <c r="F63" s="36">
        <v>5000</v>
      </c>
      <c r="G63" s="129"/>
      <c r="H63" s="129"/>
      <c r="I63" s="127" t="s">
        <v>261</v>
      </c>
      <c r="J63" s="119" t="s">
        <v>252</v>
      </c>
      <c r="K63" s="130"/>
    </row>
    <row r="64" spans="1:11" ht="48" customHeight="1" thickBot="1" x14ac:dyDescent="0.55000000000000004">
      <c r="A64" s="53"/>
      <c r="B64" s="151"/>
      <c r="C64" s="28" t="s">
        <v>230</v>
      </c>
      <c r="D64" s="50" t="s">
        <v>3</v>
      </c>
      <c r="E64" s="79">
        <v>12000</v>
      </c>
      <c r="F64" s="98">
        <v>5000</v>
      </c>
      <c r="G64" s="80"/>
      <c r="H64" s="80"/>
      <c r="I64" s="81" t="s">
        <v>232</v>
      </c>
      <c r="J64" s="31" t="s">
        <v>231</v>
      </c>
      <c r="K64" s="82"/>
    </row>
    <row r="65" spans="1:11" ht="51" customHeight="1" x14ac:dyDescent="0.5">
      <c r="A65" s="145"/>
      <c r="B65" s="143" t="s">
        <v>10</v>
      </c>
      <c r="C65" s="49" t="s">
        <v>50</v>
      </c>
      <c r="D65" s="20" t="s">
        <v>34</v>
      </c>
      <c r="E65" s="34">
        <v>50000</v>
      </c>
      <c r="F65" s="99">
        <v>40000</v>
      </c>
      <c r="G65" s="17"/>
      <c r="H65" s="17"/>
      <c r="I65" s="17" t="s">
        <v>51</v>
      </c>
      <c r="J65" s="17" t="s">
        <v>49</v>
      </c>
      <c r="K65" s="35"/>
    </row>
    <row r="66" spans="1:11" ht="49.5" customHeight="1" x14ac:dyDescent="0.5">
      <c r="A66" s="145"/>
      <c r="B66" s="143"/>
      <c r="C66" s="49" t="s">
        <v>53</v>
      </c>
      <c r="D66" s="17" t="s">
        <v>3</v>
      </c>
      <c r="E66" s="33">
        <v>100000</v>
      </c>
      <c r="F66" s="99">
        <v>30000</v>
      </c>
      <c r="G66" s="17"/>
      <c r="H66" s="17"/>
      <c r="I66" s="17" t="s">
        <v>54</v>
      </c>
      <c r="J66" s="17" t="s">
        <v>52</v>
      </c>
      <c r="K66" s="35"/>
    </row>
    <row r="67" spans="1:11" ht="49.5" customHeight="1" x14ac:dyDescent="0.5">
      <c r="A67" s="145"/>
      <c r="B67" s="143"/>
      <c r="C67" s="59" t="s">
        <v>76</v>
      </c>
      <c r="D67" s="17" t="s">
        <v>27</v>
      </c>
      <c r="E67" s="57">
        <v>35000</v>
      </c>
      <c r="F67" s="99">
        <v>25000</v>
      </c>
      <c r="G67" s="17"/>
      <c r="H67" s="17"/>
      <c r="I67" s="17" t="s">
        <v>214</v>
      </c>
      <c r="J67" s="1" t="s">
        <v>75</v>
      </c>
      <c r="K67" s="35"/>
    </row>
    <row r="68" spans="1:11" ht="49.5" customHeight="1" x14ac:dyDescent="0.5">
      <c r="A68" s="145"/>
      <c r="B68" s="143"/>
      <c r="C68" s="59" t="s">
        <v>229</v>
      </c>
      <c r="D68" s="17" t="s">
        <v>27</v>
      </c>
      <c r="E68" s="57">
        <v>11500</v>
      </c>
      <c r="F68" s="99">
        <v>10000</v>
      </c>
      <c r="G68" s="17"/>
      <c r="H68" s="17"/>
      <c r="I68" s="109" t="s">
        <v>32</v>
      </c>
      <c r="J68" s="1" t="s">
        <v>241</v>
      </c>
      <c r="K68" s="35"/>
    </row>
    <row r="69" spans="1:11" ht="49.5" customHeight="1" x14ac:dyDescent="0.5">
      <c r="A69" s="145"/>
      <c r="B69" s="143"/>
      <c r="C69" s="59" t="s">
        <v>77</v>
      </c>
      <c r="D69" s="17" t="s">
        <v>26</v>
      </c>
      <c r="E69" s="57">
        <v>14500</v>
      </c>
      <c r="F69" s="99">
        <v>13000</v>
      </c>
      <c r="G69" s="17"/>
      <c r="H69" s="17"/>
      <c r="I69" s="17" t="s">
        <v>78</v>
      </c>
      <c r="J69" s="1" t="s">
        <v>62</v>
      </c>
      <c r="K69" s="35"/>
    </row>
    <row r="70" spans="1:11" ht="49.5" customHeight="1" x14ac:dyDescent="0.5">
      <c r="A70" s="145"/>
      <c r="B70" s="143"/>
      <c r="C70" s="59" t="s">
        <v>80</v>
      </c>
      <c r="D70" s="17" t="s">
        <v>26</v>
      </c>
      <c r="E70" s="57">
        <v>16940</v>
      </c>
      <c r="F70" s="99">
        <v>13000</v>
      </c>
      <c r="G70" s="17"/>
      <c r="H70" s="17"/>
      <c r="I70" s="58" t="s">
        <v>81</v>
      </c>
      <c r="J70" s="1" t="s">
        <v>79</v>
      </c>
      <c r="K70" s="35"/>
    </row>
    <row r="71" spans="1:11" ht="49.5" customHeight="1" x14ac:dyDescent="0.5">
      <c r="A71" s="145"/>
      <c r="B71" s="143"/>
      <c r="C71" s="48" t="s">
        <v>82</v>
      </c>
      <c r="D71" s="1" t="s">
        <v>26</v>
      </c>
      <c r="E71" s="57">
        <v>8000</v>
      </c>
      <c r="F71" s="57">
        <v>7200</v>
      </c>
      <c r="G71" s="1"/>
      <c r="H71" s="1"/>
      <c r="I71" s="1" t="s">
        <v>84</v>
      </c>
      <c r="J71" s="5" t="s">
        <v>83</v>
      </c>
      <c r="K71" s="37"/>
    </row>
    <row r="72" spans="1:11" ht="49.5" customHeight="1" x14ac:dyDescent="0.5">
      <c r="A72" s="145"/>
      <c r="B72" s="143"/>
      <c r="C72" s="48" t="s">
        <v>228</v>
      </c>
      <c r="D72" s="1" t="s">
        <v>26</v>
      </c>
      <c r="E72" s="107">
        <v>16600</v>
      </c>
      <c r="F72" s="57">
        <v>14900</v>
      </c>
      <c r="G72" s="1"/>
      <c r="H72" s="1"/>
      <c r="I72" s="108" t="s">
        <v>227</v>
      </c>
      <c r="J72" s="109" t="s">
        <v>65</v>
      </c>
      <c r="K72" s="37"/>
    </row>
    <row r="73" spans="1:11" ht="49.5" customHeight="1" x14ac:dyDescent="0.5">
      <c r="A73" s="145"/>
      <c r="B73" s="143"/>
      <c r="C73" s="48" t="s">
        <v>123</v>
      </c>
      <c r="D73" s="12" t="s">
        <v>86</v>
      </c>
      <c r="E73" s="36">
        <v>81700.52</v>
      </c>
      <c r="F73" s="57">
        <v>22000</v>
      </c>
      <c r="G73" s="1"/>
      <c r="H73" s="1"/>
      <c r="I73" s="1" t="s">
        <v>124</v>
      </c>
      <c r="J73" s="5" t="s">
        <v>125</v>
      </c>
      <c r="K73" s="37"/>
    </row>
    <row r="74" spans="1:11" ht="49.5" customHeight="1" x14ac:dyDescent="0.5">
      <c r="A74" s="145"/>
      <c r="B74" s="143"/>
      <c r="C74" s="48" t="s">
        <v>126</v>
      </c>
      <c r="D74" s="1" t="s">
        <v>86</v>
      </c>
      <c r="E74" s="36">
        <v>28597</v>
      </c>
      <c r="F74" s="57">
        <v>14900</v>
      </c>
      <c r="G74" s="1"/>
      <c r="H74" s="1"/>
      <c r="I74" s="1" t="s">
        <v>127</v>
      </c>
      <c r="J74" s="5" t="s">
        <v>128</v>
      </c>
      <c r="K74" s="37"/>
    </row>
    <row r="75" spans="1:11" ht="60" customHeight="1" x14ac:dyDescent="0.5">
      <c r="A75" s="145"/>
      <c r="B75" s="143"/>
      <c r="C75" s="48" t="s">
        <v>129</v>
      </c>
      <c r="D75" s="1" t="s">
        <v>86</v>
      </c>
      <c r="E75" s="36">
        <v>28000</v>
      </c>
      <c r="F75" s="57">
        <v>14900</v>
      </c>
      <c r="G75" s="1"/>
      <c r="H75" s="1"/>
      <c r="I75" s="1" t="s">
        <v>130</v>
      </c>
      <c r="J75" s="5" t="s">
        <v>131</v>
      </c>
      <c r="K75" s="37"/>
    </row>
    <row r="76" spans="1:11" ht="49.5" customHeight="1" x14ac:dyDescent="0.5">
      <c r="A76" s="145"/>
      <c r="B76" s="143"/>
      <c r="C76" s="48" t="s">
        <v>132</v>
      </c>
      <c r="D76" s="1" t="s">
        <v>86</v>
      </c>
      <c r="E76" s="36">
        <v>23608</v>
      </c>
      <c r="F76" s="57">
        <v>14900</v>
      </c>
      <c r="G76" s="1"/>
      <c r="H76" s="1"/>
      <c r="I76" s="1" t="s">
        <v>133</v>
      </c>
      <c r="J76" s="5" t="s">
        <v>134</v>
      </c>
      <c r="K76" s="37"/>
    </row>
    <row r="77" spans="1:11" ht="54" customHeight="1" x14ac:dyDescent="0.5">
      <c r="A77" s="145"/>
      <c r="B77" s="143"/>
      <c r="C77" s="48" t="s">
        <v>135</v>
      </c>
      <c r="D77" s="1" t="s">
        <v>86</v>
      </c>
      <c r="E77" s="36">
        <v>17295</v>
      </c>
      <c r="F77" s="57">
        <v>14790</v>
      </c>
      <c r="G77" s="1"/>
      <c r="H77" s="1"/>
      <c r="I77" s="64" t="s">
        <v>213</v>
      </c>
      <c r="J77" s="1" t="s">
        <v>136</v>
      </c>
      <c r="K77" s="37"/>
    </row>
    <row r="78" spans="1:11" ht="54" customHeight="1" x14ac:dyDescent="0.5">
      <c r="A78" s="145"/>
      <c r="B78" s="143"/>
      <c r="C78" s="48" t="s">
        <v>137</v>
      </c>
      <c r="D78" s="1" t="s">
        <v>86</v>
      </c>
      <c r="E78" s="36">
        <v>20190</v>
      </c>
      <c r="F78" s="57">
        <v>14510</v>
      </c>
      <c r="G78" s="1"/>
      <c r="H78" s="1"/>
      <c r="I78" s="61" t="s">
        <v>138</v>
      </c>
      <c r="J78" s="5" t="s">
        <v>139</v>
      </c>
      <c r="K78" s="37"/>
    </row>
    <row r="79" spans="1:11" ht="54" customHeight="1" x14ac:dyDescent="0.5">
      <c r="A79" s="145"/>
      <c r="B79" s="143"/>
      <c r="C79" s="48" t="s">
        <v>271</v>
      </c>
      <c r="D79" s="17" t="s">
        <v>115</v>
      </c>
      <c r="E79" s="36">
        <v>24269</v>
      </c>
      <c r="F79" s="57">
        <v>14900</v>
      </c>
      <c r="G79" s="1"/>
      <c r="H79" s="1"/>
      <c r="I79" s="61" t="s">
        <v>284</v>
      </c>
      <c r="J79" s="5" t="s">
        <v>270</v>
      </c>
      <c r="K79" s="37"/>
    </row>
    <row r="80" spans="1:11" ht="54" customHeight="1" x14ac:dyDescent="0.5">
      <c r="A80" s="145"/>
      <c r="B80" s="143"/>
      <c r="C80" s="48" t="s">
        <v>272</v>
      </c>
      <c r="D80" s="17" t="s">
        <v>280</v>
      </c>
      <c r="E80" s="36">
        <v>20000</v>
      </c>
      <c r="F80" s="57">
        <v>14900</v>
      </c>
      <c r="G80" s="1"/>
      <c r="H80" s="1"/>
      <c r="I80" s="61" t="s">
        <v>281</v>
      </c>
      <c r="J80" s="5" t="s">
        <v>169</v>
      </c>
      <c r="K80" s="37"/>
    </row>
    <row r="81" spans="1:11" ht="54" customHeight="1" x14ac:dyDescent="0.5">
      <c r="A81" s="145"/>
      <c r="B81" s="143"/>
      <c r="C81" s="48" t="s">
        <v>274</v>
      </c>
      <c r="D81" s="17" t="s">
        <v>86</v>
      </c>
      <c r="E81" s="36">
        <v>29600</v>
      </c>
      <c r="F81" s="57">
        <v>14900</v>
      </c>
      <c r="G81" s="1"/>
      <c r="H81" s="1"/>
      <c r="I81" s="61" t="s">
        <v>279</v>
      </c>
      <c r="J81" s="5" t="s">
        <v>273</v>
      </c>
      <c r="K81" s="37"/>
    </row>
    <row r="82" spans="1:11" ht="54" customHeight="1" x14ac:dyDescent="0.5">
      <c r="A82" s="145"/>
      <c r="B82" s="143"/>
      <c r="C82" s="48" t="s">
        <v>276</v>
      </c>
      <c r="D82" s="17" t="s">
        <v>86</v>
      </c>
      <c r="E82" s="36">
        <v>28000</v>
      </c>
      <c r="F82" s="57">
        <v>14900</v>
      </c>
      <c r="G82" s="1"/>
      <c r="H82" s="1"/>
      <c r="I82" s="61" t="s">
        <v>283</v>
      </c>
      <c r="J82" s="5" t="s">
        <v>275</v>
      </c>
      <c r="K82" s="37"/>
    </row>
    <row r="83" spans="1:11" ht="54" customHeight="1" x14ac:dyDescent="0.5">
      <c r="A83" s="145"/>
      <c r="B83" s="143"/>
      <c r="C83" s="48" t="s">
        <v>253</v>
      </c>
      <c r="D83" s="20" t="s">
        <v>34</v>
      </c>
      <c r="E83" s="36">
        <v>12000</v>
      </c>
      <c r="F83" s="132">
        <v>10000</v>
      </c>
      <c r="G83" s="1"/>
      <c r="H83" s="1"/>
      <c r="I83" s="1" t="s">
        <v>219</v>
      </c>
      <c r="J83" s="5" t="s">
        <v>195</v>
      </c>
      <c r="K83" s="37"/>
    </row>
    <row r="84" spans="1:11" ht="54" customHeight="1" x14ac:dyDescent="0.5">
      <c r="A84" s="145"/>
      <c r="B84" s="143"/>
      <c r="C84" s="48" t="s">
        <v>254</v>
      </c>
      <c r="D84" s="5" t="s">
        <v>3</v>
      </c>
      <c r="E84" s="36">
        <v>41000</v>
      </c>
      <c r="F84" s="132">
        <v>20000</v>
      </c>
      <c r="G84" s="1"/>
      <c r="H84" s="1"/>
      <c r="I84" s="1" t="s">
        <v>256</v>
      </c>
      <c r="J84" s="1" t="s">
        <v>255</v>
      </c>
      <c r="K84" s="37"/>
    </row>
    <row r="85" spans="1:11" ht="54" customHeight="1" x14ac:dyDescent="0.5">
      <c r="A85" s="145"/>
      <c r="B85" s="143"/>
      <c r="C85" s="48" t="s">
        <v>257</v>
      </c>
      <c r="D85" s="5" t="s">
        <v>3</v>
      </c>
      <c r="E85" s="36">
        <v>44501</v>
      </c>
      <c r="F85" s="132">
        <v>30350</v>
      </c>
      <c r="G85" s="1"/>
      <c r="H85" s="1"/>
      <c r="I85" s="1" t="s">
        <v>262</v>
      </c>
      <c r="J85" s="5" t="s">
        <v>247</v>
      </c>
      <c r="K85" s="37"/>
    </row>
    <row r="86" spans="1:11" ht="54" customHeight="1" thickBot="1" x14ac:dyDescent="0.55000000000000004">
      <c r="A86" s="145"/>
      <c r="B86" s="143"/>
      <c r="C86" s="1" t="s">
        <v>181</v>
      </c>
      <c r="D86" s="17" t="s">
        <v>3</v>
      </c>
      <c r="E86" s="36">
        <v>34996</v>
      </c>
      <c r="F86" s="57">
        <v>26000</v>
      </c>
      <c r="G86" s="1"/>
      <c r="H86" s="1"/>
      <c r="I86" s="61" t="s">
        <v>212</v>
      </c>
      <c r="J86" s="114" t="s">
        <v>183</v>
      </c>
      <c r="K86" s="37"/>
    </row>
    <row r="87" spans="1:11" ht="49.5" customHeight="1" thickBot="1" x14ac:dyDescent="0.55000000000000004">
      <c r="A87" s="154" t="s">
        <v>23</v>
      </c>
      <c r="B87" s="155"/>
      <c r="C87" s="83"/>
      <c r="D87" s="83"/>
      <c r="E87" s="84"/>
      <c r="F87" s="100">
        <f>SUM(F58:F86)</f>
        <v>429050</v>
      </c>
      <c r="G87" s="84"/>
      <c r="H87" s="84"/>
      <c r="I87" s="25"/>
      <c r="J87" s="54"/>
      <c r="K87" s="85"/>
    </row>
    <row r="88" spans="1:11" ht="54" customHeight="1" thickBot="1" x14ac:dyDescent="0.55000000000000004">
      <c r="A88" s="148" t="s">
        <v>13</v>
      </c>
      <c r="B88" s="149"/>
      <c r="C88" s="149"/>
      <c r="D88" s="3"/>
      <c r="E88" s="38"/>
      <c r="F88" s="101">
        <f>SUM(F57+F87)</f>
        <v>5435308</v>
      </c>
      <c r="G88" s="38"/>
      <c r="H88" s="38"/>
      <c r="I88" s="39"/>
      <c r="J88" s="40"/>
      <c r="K88" s="41"/>
    </row>
    <row r="89" spans="1:11" x14ac:dyDescent="0.5">
      <c r="F89" s="42" t="s">
        <v>22</v>
      </c>
    </row>
  </sheetData>
  <mergeCells count="18">
    <mergeCell ref="B65:B86"/>
    <mergeCell ref="A88:C88"/>
    <mergeCell ref="B58:B64"/>
    <mergeCell ref="B24:B27"/>
    <mergeCell ref="B3:K3"/>
    <mergeCell ref="A87:B87"/>
    <mergeCell ref="A57:B57"/>
    <mergeCell ref="A65:A86"/>
    <mergeCell ref="B45:B46"/>
    <mergeCell ref="B2:K2"/>
    <mergeCell ref="B5:B18"/>
    <mergeCell ref="B19:B23"/>
    <mergeCell ref="A5:A56"/>
    <mergeCell ref="B35:B44"/>
    <mergeCell ref="B51:B52"/>
    <mergeCell ref="B29:B33"/>
    <mergeCell ref="B53:B56"/>
    <mergeCell ref="B48:B50"/>
  </mergeCells>
  <pageMargins left="0.70866141732283472" right="0.70866141732283472" top="0.59055118110236227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LKC parama</vt:lpstr>
      <vt:lpstr>'LKC parama'!Print_Area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Irma</cp:lastModifiedBy>
  <cp:lastPrinted>2022-02-08T12:45:53Z</cp:lastPrinted>
  <dcterms:created xsi:type="dcterms:W3CDTF">2013-05-02T08:40:05Z</dcterms:created>
  <dcterms:modified xsi:type="dcterms:W3CDTF">2022-07-27T12:07:44Z</dcterms:modified>
</cp:coreProperties>
</file>