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 Tamosaityte\Desktop\"/>
    </mc:Choice>
  </mc:AlternateContent>
  <bookViews>
    <workbookView showHorizontalScroll="0" showVerticalScroll="0" showSheetTabs="0" xWindow="0" yWindow="0" windowWidth="28800" windowHeight="12210" xr2:uid="{00000000-000D-0000-FFFF-FFFF00000000}"/>
  </bookViews>
  <sheets>
    <sheet name="LKC parama" sheetId="1" r:id="rId1"/>
  </sheets>
  <calcPr calcId="171027"/>
  <fileRecoveryPr autoRecover="0"/>
</workbook>
</file>

<file path=xl/calcChain.xml><?xml version="1.0" encoding="utf-8"?>
<calcChain xmlns="http://schemas.openxmlformats.org/spreadsheetml/2006/main">
  <c r="F220" i="1" l="1"/>
  <c r="F125" i="1" l="1"/>
  <c r="F84" i="1"/>
  <c r="F126" i="1" s="1"/>
  <c r="F136" i="1"/>
</calcChain>
</file>

<file path=xl/sharedStrings.xml><?xml version="1.0" encoding="utf-8"?>
<sst xmlns="http://schemas.openxmlformats.org/spreadsheetml/2006/main" count="555" uniqueCount="317">
  <si>
    <t>GAMYBA</t>
  </si>
  <si>
    <t>Projekto vykdytojas</t>
  </si>
  <si>
    <t>KINO SKLAIDA (parama teikiama visus metus)</t>
  </si>
  <si>
    <t>VISO skirta gamybos darbams:</t>
  </si>
  <si>
    <t>VISO skirta kino sklaidai:</t>
  </si>
  <si>
    <t>Gamyba/Bendra gamyba</t>
  </si>
  <si>
    <t>Bendros gamybos šalys</t>
  </si>
  <si>
    <t>Bendra gamyba</t>
  </si>
  <si>
    <t>PARENGIAMIEJI DARBAI</t>
  </si>
  <si>
    <t>VšĮ "Just a moment"</t>
  </si>
  <si>
    <t>Tęstinės gamybos statusą turinčio filmo gamyba</t>
  </si>
  <si>
    <t>Mikrobiudžeto vaidybinio ilgametražio filmo gamyba</t>
  </si>
  <si>
    <t>Vaidybinio trumpametražio filmo gamyba</t>
  </si>
  <si>
    <t>Mažumos bendra gamyba</t>
  </si>
  <si>
    <t>VšĮ "Uljana Kim ir Ko"</t>
  </si>
  <si>
    <t>Vaidybinio ilgametražio filmo gamyba</t>
  </si>
  <si>
    <t>Dokumentinio ilgametražio filmo gamyba</t>
  </si>
  <si>
    <t>Debiutinio filmo gamyba</t>
  </si>
  <si>
    <t>Televizinės meninės doumentikos gamyba</t>
  </si>
  <si>
    <t>Vaidybinis ilgametražis</t>
  </si>
  <si>
    <t>Tęstinės gamybos statusą įgijusio projekto finansavimo laikotarpis</t>
  </si>
  <si>
    <t>Dokumentinis ilgametražis</t>
  </si>
  <si>
    <t>Filmo parengiamieji darbai</t>
  </si>
  <si>
    <t>Animacinio trumpametražio filmo gamyba</t>
  </si>
  <si>
    <t>Projekto kategorija</t>
  </si>
  <si>
    <t>VISO skirta parengiamiesiems darbams:</t>
  </si>
  <si>
    <t>VISO skirta gamybos ir parengiamiesiems darbams:</t>
  </si>
  <si>
    <t>Režisierius</t>
  </si>
  <si>
    <t>"Nuolankioji"</t>
  </si>
  <si>
    <t>Sergej Loznica</t>
  </si>
  <si>
    <t>2016-2017 m.</t>
  </si>
  <si>
    <t>VšĮ "Ketvirta versija"</t>
  </si>
  <si>
    <t>Lietuva, Lenkija</t>
  </si>
  <si>
    <t>Ramunė Kudzmanaitė</t>
  </si>
  <si>
    <t>UAB "Ultra Nominum"</t>
  </si>
  <si>
    <t>"Second Hand"</t>
  </si>
  <si>
    <t>Lietuva, Airija, Šveicarija</t>
  </si>
  <si>
    <t>Audrius Juzėnas</t>
  </si>
  <si>
    <t>UAB "Kino gamyba"</t>
  </si>
  <si>
    <t>Lietuva, Didžioji Britanija</t>
  </si>
  <si>
    <t>Pirmojo trumpametražio filmo gamyba</t>
  </si>
  <si>
    <t>Lietuva, Ukraina</t>
  </si>
  <si>
    <t>"Nematoma"</t>
  </si>
  <si>
    <t>Ignas Jonynas</t>
  </si>
  <si>
    <t>VšĮ "Revoliucijos idėja"</t>
  </si>
  <si>
    <t>Artūras Jevdokimovas</t>
  </si>
  <si>
    <t>MB "Po mokyklos"</t>
  </si>
  <si>
    <t>UAB "Ultra nominum"</t>
  </si>
  <si>
    <t>VISO skirta kino platininimui:</t>
  </si>
  <si>
    <t xml:space="preserve">KINO PLATINIMAS </t>
  </si>
  <si>
    <t>"Pelėdų kalnas"</t>
  </si>
  <si>
    <t>"Seserys Chodakovskos. Lietuvos byla"</t>
  </si>
  <si>
    <t>VALSTYBĖS ATKŪRIMO ŠIMTMEČIO GAMYBA</t>
  </si>
  <si>
    <t>Trumpametražio vaidybinio fimo "Kupranugaris" pristatymas Tarptautiniame Triesto kino festivalyje, Italijoje</t>
  </si>
  <si>
    <t>Vaidybinio filmo projekto "Žmonės kuriuos pažįstam" pristatymas kino forume "When East Meets West"</t>
  </si>
  <si>
    <t xml:space="preserve">Filmo "About stops, runs and bananas" (filmo  "Gladiatoriai. Kita planeta" tarptautinės versijos) pristatymas Triesto kino festivalio programoje Last Stop Trieste </t>
  </si>
  <si>
    <t>UAB "ACME Film"</t>
  </si>
  <si>
    <t>Lietuva, Prancūzija, Vokietija, Nyderlandai</t>
  </si>
  <si>
    <t>"Tvano nebus"</t>
  </si>
  <si>
    <t>"Gimtinė"</t>
  </si>
  <si>
    <t>"Žmonės, kuriuos pažįstam"</t>
  </si>
  <si>
    <t>"Sniego pastogė"</t>
  </si>
  <si>
    <t>animacinis trumpametražis</t>
  </si>
  <si>
    <t>Filmo pavadinimas</t>
  </si>
  <si>
    <t>Filmo rūšis</t>
  </si>
  <si>
    <t>UAB "Tremora"</t>
  </si>
  <si>
    <t>VšĮ "Meno avilys"</t>
  </si>
  <si>
    <t>Tomas Vengris</t>
  </si>
  <si>
    <t>Lina Lužytė</t>
  </si>
  <si>
    <t>Marat Sargsyan</t>
  </si>
  <si>
    <t>2017-2018 m.</t>
  </si>
  <si>
    <t>Tomas Smulkis</t>
  </si>
  <si>
    <t xml:space="preserve">Lietuva, Latvija </t>
  </si>
  <si>
    <t>Lietuva, Airija, Vokietija</t>
  </si>
  <si>
    <t>Robertas Nevecka</t>
  </si>
  <si>
    <t>"Josifas Brodskis ir Lietuva"</t>
  </si>
  <si>
    <t>Bendras filmo biudžetas/filmo parengiamųjų darbų sąnaudos, EUR</t>
  </si>
  <si>
    <t>2017 m. skirta suma, EUR</t>
  </si>
  <si>
    <t>Visa rekomenduojama skirti suma (tęstiniams projektams), EUR</t>
  </si>
  <si>
    <t>"Mulas"</t>
  </si>
  <si>
    <t>UAB "TV manija"</t>
  </si>
  <si>
    <t>"Pavyzdingas elgesys"</t>
  </si>
  <si>
    <t>UAB "Era film"</t>
  </si>
  <si>
    <t>"Šaukštas"</t>
  </si>
  <si>
    <t>UAB "Artbox"</t>
  </si>
  <si>
    <t>"Eteris"</t>
  </si>
  <si>
    <t>"Bille"</t>
  </si>
  <si>
    <t>VšĮ "Studija 2"</t>
  </si>
  <si>
    <t>Vaidybinio ilgametražio filmo „Emilija iš Laisvės alėjos“ platinimas Lietuvoje</t>
  </si>
  <si>
    <t>VšĮ "Uljana Kim ir ko"</t>
  </si>
  <si>
    <t>Lilija Vjugina</t>
  </si>
  <si>
    <t>Martynas Starkus</t>
  </si>
  <si>
    <t>Audrius Mickevičius</t>
  </si>
  <si>
    <t>Laila Pakalnina</t>
  </si>
  <si>
    <t>Krzysztof  Zanussi</t>
  </si>
  <si>
    <t>Lietuva, Lenkija,Ukraina, Vengrija</t>
  </si>
  <si>
    <t>Inara Kolmane</t>
  </si>
  <si>
    <t>Lietuva, Latvija</t>
  </si>
  <si>
    <t xml:space="preserve">Ilgametražio vaidybinio filmo „Kartą Rytų Europoje“ platinimas Lietuvos kino teatruose </t>
  </si>
  <si>
    <t>"Kruvinasis sekmadienis VR"</t>
  </si>
  <si>
    <t>Interaktyvaus projekto gamyba</t>
  </si>
  <si>
    <t>Interaktyvus projektas</t>
  </si>
  <si>
    <t>Andrius Lekavičius</t>
  </si>
  <si>
    <t>UAB "Gluk Media"</t>
  </si>
  <si>
    <t>"Pieno baras"</t>
  </si>
  <si>
    <t>Animacinis trumpametražis</t>
  </si>
  <si>
    <t>Urtė Budinaitė</t>
  </si>
  <si>
    <t>VšĮ "Art shot"</t>
  </si>
  <si>
    <t>"Kitoje pasaulio pusėje"</t>
  </si>
  <si>
    <t>Audrius Stonys</t>
  </si>
  <si>
    <t>Romas Zabarauskas</t>
  </si>
  <si>
    <t>VšĮ "Ūkų studija"</t>
  </si>
  <si>
    <t>Všį "Naratyvas"</t>
  </si>
  <si>
    <t>"Advokatas"</t>
  </si>
  <si>
    <t>"Kupiškio projektas"</t>
  </si>
  <si>
    <t>"Tulpių laukas"</t>
  </si>
  <si>
    <t>Aloyzas Jančoras</t>
  </si>
  <si>
    <t>VšĮ "Aloyzo Jančoro videoantologija"</t>
  </si>
  <si>
    <t>Virginija Vareikytė</t>
  </si>
  <si>
    <t>VšĮ "In script"</t>
  </si>
  <si>
    <t>Filmo "8 minutės" pristatymas Tarptautiniame moterų filmų festivalyje</t>
  </si>
  <si>
    <t>VšĮ "Nesąmonė"</t>
  </si>
  <si>
    <t>Dokumentinio filmo "Meistras ir Tatjana" pristatymas Čikagos Europos filmų festivalyje (Šiaurės Amerikos premjera)</t>
  </si>
  <si>
    <t>VšĮ "Monoklis"</t>
  </si>
  <si>
    <t>Filmo "Šaltos ausys" pristatymas tarptautinio filmų festivalio "DocuDays" (Ukraina) konkursinėje programoje</t>
  </si>
  <si>
    <t>Filmo „Šaknys karčios“ pristatymas „Go Short“ filmų festivalyje Olandijoje</t>
  </si>
  <si>
    <t>Trumpametražio vaidybinio fimo "Pirtis" pristatymas kino industrijos renginyje "European Short Pitch 2017, Work-in-progress"</t>
  </si>
  <si>
    <t>"Švelnūs kariai"</t>
  </si>
  <si>
    <t>Marija Stonytė</t>
  </si>
  <si>
    <t>VšĮ "Moonmakers"</t>
  </si>
  <si>
    <t>UAB "Prime Field"</t>
  </si>
  <si>
    <t>"Greimas. Varžtų sistema"</t>
  </si>
  <si>
    <t>Saulius Beržinis</t>
  </si>
  <si>
    <t>VšĮ "Filmų KOPA"</t>
  </si>
  <si>
    <t>Martina Jablonskytė-Gelucevičienė</t>
  </si>
  <si>
    <t>"Kelionės į Lietuvą"</t>
  </si>
  <si>
    <t>Ramunė Rakauskaitė</t>
  </si>
  <si>
    <t>"Naujoji Baltijos banga"</t>
  </si>
  <si>
    <t>Audrius Stonys, Kristine Briede</t>
  </si>
  <si>
    <t>Virtualios realybės animacinis trumpametražis</t>
  </si>
  <si>
    <t>Kristina Buožytė</t>
  </si>
  <si>
    <t>UAB "Okta“</t>
  </si>
  <si>
    <t>"Šviesa"</t>
  </si>
  <si>
    <t>Gediminas Šiaulys</t>
  </si>
  <si>
    <t>MB "Doctor Anima"</t>
  </si>
  <si>
    <t>Raimondas Banionis</t>
  </si>
  <si>
    <t>VšĮ "Studija 2“</t>
  </si>
  <si>
    <t>"Corcovado Borealis"</t>
  </si>
  <si>
    <t>Karolis Kaupinis</t>
  </si>
  <si>
    <t>VšĮ "Čiobreliai"</t>
  </si>
  <si>
    <t xml:space="preserve">VALSTYBĖS ATKŪRIMO ŠIMTMEČIO PROJEKTŲ  GAMYBA </t>
  </si>
  <si>
    <t>Lietuva, Latvija, Estija</t>
  </si>
  <si>
    <t>"Nijolė.Antanas.Lietuva"</t>
  </si>
  <si>
    <t>"Tas  žodis LITUANIE"</t>
  </si>
  <si>
    <t>"Eupopos parkas.Pradžia"</t>
  </si>
  <si>
    <t>" Angelų takais“</t>
  </si>
  <si>
    <t>Algirdas Tarvydas</t>
  </si>
  <si>
    <t>VšĮ "Dokumentika"</t>
  </si>
  <si>
    <t>Lietuva,Italija</t>
  </si>
  <si>
    <t>Lietuva,Baltarusija</t>
  </si>
  <si>
    <t>Lietuva,  Estija</t>
  </si>
  <si>
    <t>Maria Cecilia Reyes, Sandro Bozzolo</t>
  </si>
  <si>
    <t>"L komanda"</t>
  </si>
  <si>
    <t>"Pilis"</t>
  </si>
  <si>
    <t xml:space="preserve"> „Apsimetėliai“  </t>
  </si>
  <si>
    <t xml:space="preserve"> „Stebuklas“  </t>
  </si>
  <si>
    <t>VšĮ „Kino pasaka“</t>
  </si>
  <si>
    <t>Lietuviško trumpametražio animacinio filmo "Mr. Night Has a Day Off" pristatymas Annecy tarptautiniame animacinių filmų festivalyje Prancūzijoje</t>
  </si>
  <si>
    <t>Lietuviškų trumpametražių filmų programa Kanų tarptautinio kino festivalio renginyje "Short Film Corner 2017"</t>
  </si>
  <si>
    <t xml:space="preserve">Dokumentinio filmo "Moteris ir ledynas" pristatymas tarptautiniame A klasės kino festivalyje Hot Docs, Toronte, Kanadoje
</t>
  </si>
  <si>
    <t>Filmo "Mimikrija ir jos sindromai" (Syndromes of Mimicry) tarptautinė premjera</t>
  </si>
  <si>
    <t>MB "Avelė"</t>
  </si>
  <si>
    <t>Vaidybinio filmo "Amžinai kartu" pristatymas Japonijos Europos filmų festivalyje</t>
  </si>
  <si>
    <t>Lietuviško trumpametražio vaidybinio filmo "Budėjimas", rež. Karolis Kaupinis, tarptautinė premjera 14-ame tarptautiniame nepriklausomų kino filmų festivalyje "IndieLisboa"</t>
  </si>
  <si>
    <t>Filmo "Šaltos ausys" pristatymas tarptautinio filmų festivalio "Cronograf" (Moldova) konkursinėje programoje</t>
  </si>
  <si>
    <t>Filmo projekto "Naujoji Baltijos Banga" - Vilniaus Kino Festivalio (Kino Pavasario) "Meeting Point" programos prizo laureato - pristatymas Kanų "Marche du Film" projektų vystymo programoje "Vilnius IFF goes to Cannes"</t>
  </si>
  <si>
    <t>Filmo "Kaukai"/Running Lights sklaida</t>
  </si>
  <si>
    <t>Filmų "Kaukai"/Running Lights ir "Virsmas"/Junction sklaida</t>
  </si>
  <si>
    <t>Transmedijos projekto "Kileris, Pingvinas, Tomas" dalyvavimas "!F Lab" transmedijos projektų vystymo seminare</t>
  </si>
  <si>
    <t>VšĮ "Joni Art"</t>
  </si>
  <si>
    <t>Pilnametražio vaidybinio filmo "Nuolankioji" pristatymas - pasaulinė premjera 70 - Kanų tarptautiniame filmų festivalyje (Prancūzijoje)</t>
  </si>
  <si>
    <t>Akvilės Žilionytės filmo "Diena man ne" tarptautinė premjera ir pristatymas 33-iame tarptautinio Hamburgo trumpametražių filmų festivalio konkursinėje programoje</t>
  </si>
  <si>
    <t>VšĮ "Artišokai"</t>
  </si>
  <si>
    <t>Dokumentinio filmo projekto "Švelnūs kariai" pristatymas tarptautinio Šefildo kino festivalio mugėje "MeetMarket"</t>
  </si>
  <si>
    <t xml:space="preserve">„Nuolankioji“ </t>
  </si>
  <si>
    <t>„Ilgametražio vaidybinio filmo  „Šventasis“, rež. Andrius Blaževičius, platinimas Lietuvos kino teatruose”</t>
  </si>
  <si>
    <t>UAB "Eupopos kinas"</t>
  </si>
  <si>
    <t>UAB "Garsų pasaulio įrašai"</t>
  </si>
  <si>
    <t>Režisieriaus Šarūno Barto vaidybinio pilnametražio filmo "Šerkšnas" pristatymas Kanų kino festivalio programoje "Dvi režisierių savaitės"</t>
  </si>
  <si>
    <t>Lietuviško debiutinio ilgametražio filmo "Corcovado Borealis" projekto pristatymas LIM (Less Is More) dirbtuvėse Transilvanijos tarptautinio kino festivalio metu Rumunijoje</t>
  </si>
  <si>
    <t>Lietuviško trumpametražio animacinio filmo "Mr. Night Has a Day Off" pristatymas 27-ajame pasaulio animacinių filmų festivalyje "Animafest Zagreb 2017" Kroatijoje</t>
  </si>
  <si>
    <t>VšĮ "Studija Kinema"</t>
  </si>
  <si>
    <t>VšĮ "Sengirė"</t>
  </si>
  <si>
    <t>Interaktyvaus kino projekto "Sengirė" pristatymas tarptautinėje dokumentikos ir faktinio turinio mugėje "Sunny Side of the Doc" La Rošelyje, Prancūzijoje</t>
  </si>
  <si>
    <t>Dokumentinio filmo "Aš esu Katia Golubeva" pristatymas Rusijoje, Maskvoje (39 Maskvos Tarptautinis Filmų Festivalis)</t>
  </si>
  <si>
    <t>VšĮ "Studija JU"</t>
  </si>
  <si>
    <t>Dokumentinio filmo projekto "Atskirti balsai" prezentacija Karlovy Vary tarptautiniame kino festivalyje, renginyje Docu Talents @KVIFF</t>
  </si>
  <si>
    <t>Filmo "8 minutės" pristatymas Tarptautiniame Lago filmų festivalyje</t>
  </si>
  <si>
    <t>Lietuva, Čekija, Švedija</t>
  </si>
  <si>
    <t>Lietuva, Latvija,Norvegija</t>
  </si>
  <si>
    <t>Lietuva, Bulgarija,  Italija</t>
  </si>
  <si>
    <t>Lietuva, Latvija, Čekija</t>
  </si>
  <si>
    <t>"Matilda"</t>
  </si>
  <si>
    <t>"Žonglierius"</t>
  </si>
  <si>
    <t>"Snaiperis"</t>
  </si>
  <si>
    <t>Dokumentinio trumpametražio filmo gamyba</t>
  </si>
  <si>
    <t>"Mudu abudu"</t>
  </si>
  <si>
    <t>Dokumentinis trumpametražis</t>
  </si>
  <si>
    <t>"Lizdas"</t>
  </si>
  <si>
    <t>"Iš kur tas švytėjimas"</t>
  </si>
  <si>
    <t>"Auksinės minutės"</t>
  </si>
  <si>
    <t>Vaidybinis trumpametražis</t>
  </si>
  <si>
    <t>"Juodas vaikas"</t>
  </si>
  <si>
    <t>"Paskutinis skambutis'</t>
  </si>
  <si>
    <t>"Užgesus šviesoms"</t>
  </si>
  <si>
    <t>"Antigonė"</t>
  </si>
  <si>
    <t>"Broliai"</t>
  </si>
  <si>
    <t>"Vaikas su garantija"</t>
  </si>
  <si>
    <t>"Senas šautuvas"</t>
  </si>
  <si>
    <t>"Pasaulio šerdis"</t>
  </si>
  <si>
    <t>"Šoklys"</t>
  </si>
  <si>
    <t>"Kaip pagaminti slibiną"</t>
  </si>
  <si>
    <t>"Namme"</t>
  </si>
  <si>
    <t>"Išsiskleidimas"</t>
  </si>
  <si>
    <t>"Vasara"</t>
  </si>
  <si>
    <t>"Kamanių medus"</t>
  </si>
  <si>
    <t>"Rūta"</t>
  </si>
  <si>
    <t>"Išeiti iš namų"</t>
  </si>
  <si>
    <t>"Žvalgai"</t>
  </si>
  <si>
    <t xml:space="preserve">"Grybų karas" </t>
  </si>
  <si>
    <t>"Tumo kodeksas"</t>
  </si>
  <si>
    <t>Algimantas Puipa</t>
  </si>
  <si>
    <t>Marija Kavtaradzė</t>
  </si>
  <si>
    <t>Ričardas Matačius</t>
  </si>
  <si>
    <t>Agnė Marcinkevičiūtė</t>
  </si>
  <si>
    <t>VšĮ "Incubus Films"</t>
  </si>
  <si>
    <t>Elena Kairytė</t>
  </si>
  <si>
    <t>UAB "Baltic Production"</t>
  </si>
  <si>
    <t>Laurynas Bareiša</t>
  </si>
  <si>
    <t>VšĮ "Dansu Films"</t>
  </si>
  <si>
    <t>Jonas Trukanas</t>
  </si>
  <si>
    <t>Gabrielė Urbonaitė</t>
  </si>
  <si>
    <t>MB "Viktorijos filmai"</t>
  </si>
  <si>
    <t>Saulius Baradinskas</t>
  </si>
  <si>
    <t>Justas Ramanauskas</t>
  </si>
  <si>
    <t>Skirmanta Jakaitė</t>
  </si>
  <si>
    <t>Lietuva, Prancūzija</t>
  </si>
  <si>
    <t>Ignas Meilūnas</t>
  </si>
  <si>
    <t>2017 M. LIETUVOS KINO CENTRO PARAMA KINO PROJEKTAMS</t>
  </si>
  <si>
    <t>Zaza Khalvashi</t>
  </si>
  <si>
    <t>Lietuva, Gruzija</t>
  </si>
  <si>
    <t>Lietuva, Italija</t>
  </si>
  <si>
    <t>Cristina Picchi</t>
  </si>
  <si>
    <t>UAB "OAK9 Entertainment"</t>
  </si>
  <si>
    <t>Lietuva, Kipras</t>
  </si>
  <si>
    <t>Maria Pavlou</t>
  </si>
  <si>
    <t>Ivan Tverdovsky</t>
  </si>
  <si>
    <t>Lietuva, Prancūzija, Rusija</t>
  </si>
  <si>
    <t>Lietuva, Rusija</t>
  </si>
  <si>
    <t>Natalia Meschaninova</t>
  </si>
  <si>
    <t>UAB "Lietuvos kinas"</t>
  </si>
  <si>
    <t>Jokūbas Vilius Tūras</t>
  </si>
  <si>
    <t>Ernestas Jankauskas</t>
  </si>
  <si>
    <t>Aliaksej Rakovič</t>
  </si>
  <si>
    <t>Všį "Film Jam"</t>
  </si>
  <si>
    <t>Oskaras Koršunovas</t>
  </si>
  <si>
    <t>VšĮ "Kino paslaptis"</t>
  </si>
  <si>
    <t>Rokas Darulis, Ronaldas Buožis</t>
  </si>
  <si>
    <t>UAB "Era Film"</t>
  </si>
  <si>
    <t>Miglė Satkauskaitė</t>
  </si>
  <si>
    <t>UAB "Be Tabu ir KO"</t>
  </si>
  <si>
    <t>Andrius Bartkus</t>
  </si>
  <si>
    <t>MB "Tylus kinas"</t>
  </si>
  <si>
    <t>Antanas Skučas</t>
  </si>
  <si>
    <t>Eimantas Belickas</t>
  </si>
  <si>
    <t>Trumpametražio vaidybinio filmo "By the pool" pristatymas 74-ajame Tarptautiniame Venecijos kino festivalyje, trumpametražių filmų Orizzonti konkursinėje programoje</t>
  </si>
  <si>
    <t>Pilnametražio vaidybinio filmo "Stàsis" pristatymas sekcijoje "Pirmasis žvilgsnis į Baltijos šalių kiną" Lokarno kino festivalyje (Šveicarijoje)</t>
  </si>
  <si>
    <t>Pilnametražio vaidybinio filmo "Senekos diena" pristatymas 8-ajame AFF Avvantura kino festivalyje (Kroatijoje)</t>
  </si>
  <si>
    <t>Lietuviško trumpametražio animacinio filmo "Mr. Night Has a Day Off" pristatymas 13-jame Pasaulinės animacijos filmų festivalyje Varnoje (WFAF), Bulgarijoje"</t>
  </si>
  <si>
    <t>Lietuva, Kroatija</t>
  </si>
  <si>
    <t>"Filmo „Stebuklas“– oficiali pasaulinė premjera Toronto Tarptautiniame Festivalyje 2017 m</t>
  </si>
  <si>
    <t xml:space="preserve">VšĮ „In script” </t>
  </si>
  <si>
    <t xml:space="preserve">VšĮ „Moonmakers“ </t>
  </si>
  <si>
    <t xml:space="preserve">„Dokumentinio filmo „Šuolis“ projekto pristatymas Niujorko filmų savaitėje „IFP Week“ (International Film Project Week)“ </t>
  </si>
  <si>
    <t>UAB "Broken Island Films"</t>
  </si>
  <si>
    <t>Animacinio filmo "Nuopolis" pristatymas "Encounters" kino festivalyje</t>
  </si>
  <si>
    <t>Filmo "Kaukai" pristatymas KROK tarptautiniame animacijos festivalyje Rusijoje</t>
  </si>
  <si>
    <t>Filmo "Nuostabieji Lūzeriai: Kita planeta" pasaulinė premjera A klasės kino festivalio pagrindinėje konkursinėje programoje</t>
  </si>
  <si>
    <t>Dokumentinio filmo "Aš esu Katia Golubeva" pristatymas Rusijoje, Saratove (Tarptautinis dokumentinės dramos kino festivalis "Saratovo kančios" ("Saratovskije stradanija")</t>
  </si>
  <si>
    <t>A. Žilionytės filmo "Diena man ne" pristatymas dokumentinio kino mugėje East Silver 2017</t>
  </si>
  <si>
    <t>Lietuviško ilgametražio vaidybinio filmo "Šventasis", rež. Andrius Blaževičius, pristatymas Linco kino festivalyje "Crossing Europe"</t>
  </si>
  <si>
    <t>Animacinio filmo "Nuopolis" pristatymas Odensės kino festivalyje</t>
  </si>
  <si>
    <t>L-Komanda (angl. The L-Team)</t>
  </si>
  <si>
    <t>VšĮ "360 laipsnių filmai"</t>
  </si>
  <si>
    <t>Debiutinio trumpametražio kino filmo "Kur dingsta daiktai, kur dingsta žmonės" (rež. Jorė Janavičiūtė) pristatymas Vokietijos kino festivaliuose"</t>
  </si>
  <si>
    <t>Trumpametražio filmo "Batas" pristatymas festivalyje "Litauisches Kino Goes Berlin"</t>
  </si>
  <si>
    <t>Trumpametražio kino filmo "Šaknys karčios", rež. Daumantas Petronis, pristatymas kino festivalyje "Litauisches kino goes Berlin 2017"</t>
  </si>
  <si>
    <t>VšĮ "Lithuanian Shorts"</t>
  </si>
  <si>
    <t>VšĮ "Turboidėja"</t>
  </si>
  <si>
    <t>Dokumentinio filmo "Kupiškio projektas" (angliškai "Are you thinking about suicide?") atranka į "DOK CoPro Market" Leipcige, Vokietijoje</t>
  </si>
  <si>
    <t>Literatūros kūrinio ekranizacijos "Lobis" (rež. Martynas Valius) pristatymas Vokietijos festivalyje "Litauisches kino goes Berlin</t>
  </si>
  <si>
    <t>Vaidybinio filmo "Kvėpavimas į marmurą" darbinės versijos pristatymas "Baltic Event" forume</t>
  </si>
  <si>
    <t>Filmo "Liebe Oma, Guten Tag" pasaulinė premjera Šiaurės šalių kino dienose Liubeke ir pristatymas tarptautiniame Kaselio festivalyje Vokietijoje</t>
  </si>
  <si>
    <t>Filmo "Diena man ne" pristatymas 15-ojo Tiranos tarptautinio filmų festivalio (Albanija) konkursinėje programoje</t>
  </si>
  <si>
    <t>Dokumentinio filmo "Aš esu Katia Golubeva" pristatymas Rusijoje, Maskvoje (Tarptautinis kino festivalis "Rusai užsienyje"</t>
  </si>
  <si>
    <t>Dalyvavimas Centrinės ir Rytų Europos animacijos prodiuserių dirbtuvėse</t>
  </si>
  <si>
    <t>Transmedijos projekto "Kileris, Pingvinas, Tomas" dalyvavimas dokumentinio kino festivalyje IDFA ir IDFA Forum mugėje Amsterdame, Olandijoje</t>
  </si>
  <si>
    <t>Filmo "Sengirė" Pasaulinė premjera IDFA "First apereance" konkursinėje programoje</t>
  </si>
  <si>
    <t>Filmo "Nuostabieji Lūzeriai: Kita planeta" pristatymas FIAPF akredituotame Talino "Black Nights" kino festivalyje</t>
  </si>
  <si>
    <t>VšĮ "Film Jam"</t>
  </si>
  <si>
    <t>Debiutinio pilnametražio vaidybinio filmo "Gimtinė" (rež. Tomas Vengris) pristatymas Talino kino festivalio renginyje "Baltic Event Works in Progress"</t>
  </si>
  <si>
    <t>Dokumentinio filmo "Aš esu Katia Golubeva" pristatymas Rusijoje, Maskvoje ir Peterburge (Tarptautinis autorinių dokumentinių filmų festivalis "Artdocfest")</t>
  </si>
  <si>
    <t>Ilgametražio vaidybinio filmo "Antigonė", rež. O. Koršunovas, atstovų dalyvavimas Baltic Event Taline</t>
  </si>
  <si>
    <t>VšĮ "Didžiųjų motinų studija"</t>
  </si>
  <si>
    <t>Vaidybinio filmo "Ekskursantė" rodymas ir pristatymas tarptautiniame Europos Sąjungos filmų festivalyje Tomske. Kūrybinis seminaras Rusijos režisieriams. Filmo pristatymas Maskvoje</t>
  </si>
  <si>
    <t>"Purpurinis rūkas"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</si>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</sst>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\ _€"/>
  </numFmts>
  <fonts count="1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b/>
      <u/>
      <sz val="18"/>
      <color theme="1"/>
      <name val="Calibri"/>
      <family val="2"/>
      <charset val="186"/>
      <scheme val="minor"/>
    </font>
    <font>
      <u/>
      <sz val="1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9">
    <xf numFmtId="0" fontId="0" fillId="0" borderId="0" xfId="0"/>
    <xf numFmtId="0" fontId="2" fillId="0" borderId="0" xfId="0" quotePrefix="1" applyFont="1" applyBorder="1" applyAlignment="1">
      <alignment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3" borderId="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4" fontId="2" fillId="3" borderId="14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3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2" fontId="10" fillId="3" borderId="20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" fontId="2" fillId="3" borderId="18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3" xfId="0" applyFont="1" applyBorder="1"/>
    <xf numFmtId="0" fontId="2" fillId="3" borderId="2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5" xfId="0" applyFont="1" applyBorder="1"/>
    <xf numFmtId="0" fontId="2" fillId="3" borderId="2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20" xfId="0" quotePrefix="1" applyFont="1" applyFill="1" applyBorder="1" applyAlignment="1">
      <alignment horizontal="center" vertical="center" wrapText="1"/>
    </xf>
    <xf numFmtId="2" fontId="13" fillId="3" borderId="20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0" fontId="2" fillId="3" borderId="17" xfId="0" applyFont="1" applyFill="1" applyBorder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2" fontId="13" fillId="3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2" fontId="1" fillId="3" borderId="7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2" fontId="1" fillId="3" borderId="32" xfId="0" quotePrefix="1" applyNumberFormat="1" applyFont="1" applyFill="1" applyBorder="1" applyAlignment="1">
      <alignment horizontal="center" vertical="center" wrapText="1"/>
    </xf>
    <xf numFmtId="0" fontId="2" fillId="3" borderId="20" xfId="0" quotePrefix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2" fontId="1" fillId="3" borderId="33" xfId="0" quotePrefix="1" applyNumberFormat="1" applyFont="1" applyFill="1" applyBorder="1" applyAlignment="1">
      <alignment horizontal="center"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2" fontId="1" fillId="3" borderId="56" xfId="0" quotePrefix="1" applyNumberFormat="1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2" fontId="1" fillId="3" borderId="42" xfId="0" quotePrefix="1" applyNumberFormat="1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2" fillId="3" borderId="3" xfId="0" quotePrefix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 wrapText="1"/>
    </xf>
    <xf numFmtId="2" fontId="13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/>
    <xf numFmtId="0" fontId="10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2" xfId="0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4" xfId="0" applyFont="1" applyFill="1" applyBorder="1" applyAlignment="1">
      <alignment horizontal="center" wrapText="1"/>
    </xf>
    <xf numFmtId="4" fontId="1" fillId="2" borderId="44" xfId="0" applyNumberFormat="1" applyFont="1" applyFill="1" applyBorder="1" applyAlignment="1">
      <alignment horizontal="center"/>
    </xf>
    <xf numFmtId="4" fontId="1" fillId="2" borderId="44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 wrapText="1"/>
    </xf>
    <xf numFmtId="2" fontId="1" fillId="3" borderId="47" xfId="0" quotePrefix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38" xfId="0" quotePrefix="1" applyFont="1" applyFill="1" applyBorder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center" wrapText="1"/>
    </xf>
    <xf numFmtId="2" fontId="2" fillId="3" borderId="8" xfId="0" quotePrefix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42" xfId="0" quotePrefix="1" applyFont="1" applyFill="1" applyBorder="1" applyAlignment="1">
      <alignment horizontal="center" vertical="center" wrapText="1"/>
    </xf>
    <xf numFmtId="2" fontId="2" fillId="3" borderId="3" xfId="0" quotePrefix="1" applyNumberFormat="1" applyFont="1" applyFill="1" applyBorder="1" applyAlignment="1">
      <alignment horizontal="center" vertical="center" wrapText="1"/>
    </xf>
    <xf numFmtId="2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1" fillId="3" borderId="56" xfId="0" quotePrefix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9" xfId="0" quotePrefix="1" applyFont="1" applyFill="1" applyBorder="1" applyAlignment="1">
      <alignment horizontal="center" vertical="center" wrapText="1"/>
    </xf>
    <xf numFmtId="0" fontId="1" fillId="3" borderId="43" xfId="0" quotePrefix="1" applyFont="1" applyFill="1" applyBorder="1" applyAlignment="1">
      <alignment horizontal="center" vertical="center" wrapText="1"/>
    </xf>
    <xf numFmtId="0" fontId="2" fillId="3" borderId="44" xfId="0" quotePrefix="1" applyFont="1" applyFill="1" applyBorder="1" applyAlignment="1">
      <alignment horizontal="center" vertical="center" wrapText="1"/>
    </xf>
    <xf numFmtId="4" fontId="2" fillId="3" borderId="44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1" fillId="3" borderId="35" xfId="0" quotePrefix="1" applyFont="1" applyFill="1" applyBorder="1" applyAlignment="1">
      <alignment horizontal="center" vertical="center" wrapText="1"/>
    </xf>
    <xf numFmtId="4" fontId="2" fillId="3" borderId="36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0" xfId="0" quotePrefix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 wrapText="1"/>
    </xf>
    <xf numFmtId="0" fontId="2" fillId="3" borderId="30" xfId="0" quotePrefix="1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2" xfId="0" quotePrefix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quotePrefix="1" applyFont="1" applyFill="1" applyBorder="1" applyAlignment="1">
      <alignment horizontal="center" vertical="center" wrapText="1"/>
    </xf>
    <xf numFmtId="0" fontId="2" fillId="3" borderId="36" xfId="0" quotePrefix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2" fontId="2" fillId="3" borderId="20" xfId="0" quotePrefix="1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2" fontId="2" fillId="3" borderId="15" xfId="0" quotePrefix="1" applyNumberFormat="1" applyFont="1" applyFill="1" applyBorder="1" applyAlignment="1">
      <alignment horizontal="center" vertical="center" wrapText="1"/>
    </xf>
    <xf numFmtId="2" fontId="2" fillId="3" borderId="39" xfId="0" quotePrefix="1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/>
    </xf>
    <xf numFmtId="2" fontId="2" fillId="3" borderId="11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2" fillId="3" borderId="10" xfId="0" quotePrefix="1" applyNumberFormat="1" applyFont="1" applyFill="1" applyBorder="1" applyAlignment="1">
      <alignment horizontal="center" vertical="center" wrapText="1"/>
    </xf>
    <xf numFmtId="2" fontId="2" fillId="3" borderId="10" xfId="0" quotePrefix="1" applyNumberFormat="1" applyFont="1" applyFill="1" applyBorder="1" applyAlignment="1">
      <alignment horizontal="center" vertical="center" wrapText="1"/>
    </xf>
    <xf numFmtId="2" fontId="1" fillId="3" borderId="6" xfId="0" quotePrefix="1" applyNumberFormat="1" applyFont="1" applyFill="1" applyBorder="1" applyAlignment="1">
      <alignment horizontal="center" vertical="center" wrapText="1"/>
    </xf>
    <xf numFmtId="2" fontId="1" fillId="3" borderId="55" xfId="0" quotePrefix="1" applyNumberFormat="1" applyFont="1" applyFill="1" applyBorder="1" applyAlignment="1">
      <alignment horizontal="center" vertical="center" wrapText="1"/>
    </xf>
    <xf numFmtId="2" fontId="2" fillId="3" borderId="12" xfId="0" quotePrefix="1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2" fontId="1" fillId="3" borderId="53" xfId="0" quotePrefix="1" applyNumberFormat="1" applyFont="1" applyFill="1" applyBorder="1" applyAlignment="1">
      <alignment horizontal="center" vertical="center" wrapText="1"/>
    </xf>
    <xf numFmtId="2" fontId="2" fillId="3" borderId="52" xfId="0" quotePrefix="1" applyNumberFormat="1" applyFont="1" applyFill="1" applyBorder="1" applyAlignment="1">
      <alignment horizontal="center" vertical="center" wrapText="1"/>
    </xf>
    <xf numFmtId="4" fontId="2" fillId="3" borderId="52" xfId="0" applyNumberFormat="1" applyFont="1" applyFill="1" applyBorder="1" applyAlignment="1">
      <alignment horizontal="center" vertical="center" wrapText="1"/>
    </xf>
    <xf numFmtId="2" fontId="1" fillId="3" borderId="38" xfId="0" quotePrefix="1" applyNumberFormat="1" applyFont="1" applyFill="1" applyBorder="1" applyAlignment="1">
      <alignment horizontal="center" vertical="center" wrapText="1"/>
    </xf>
    <xf numFmtId="2" fontId="2" fillId="3" borderId="13" xfId="0" quotePrefix="1" applyNumberFormat="1" applyFont="1" applyFill="1" applyBorder="1" applyAlignment="1">
      <alignment horizontal="center" vertical="center" wrapText="1"/>
    </xf>
    <xf numFmtId="2" fontId="1" fillId="3" borderId="69" xfId="0" quotePrefix="1" applyNumberFormat="1" applyFont="1" applyFill="1" applyBorder="1" applyAlignment="1">
      <alignment horizontal="center" vertical="center" wrapText="1"/>
    </xf>
    <xf numFmtId="2" fontId="1" fillId="3" borderId="35" xfId="0" quotePrefix="1" applyNumberFormat="1" applyFont="1" applyFill="1" applyBorder="1" applyAlignment="1">
      <alignment horizontal="center" vertical="center" wrapText="1"/>
    </xf>
    <xf numFmtId="4" fontId="9" fillId="3" borderId="36" xfId="0" applyNumberFormat="1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 vertical="center" wrapText="1"/>
    </xf>
    <xf numFmtId="2" fontId="1" fillId="3" borderId="43" xfId="0" quotePrefix="1" applyNumberFormat="1" applyFont="1" applyFill="1" applyBorder="1" applyAlignment="1">
      <alignment horizontal="center" vertical="center" wrapText="1"/>
    </xf>
    <xf numFmtId="2" fontId="2" fillId="3" borderId="44" xfId="0" quotePrefix="1" applyNumberFormat="1" applyFont="1" applyFill="1" applyBorder="1" applyAlignment="1">
      <alignment horizontal="center" vertical="center" wrapText="1"/>
    </xf>
    <xf numFmtId="0" fontId="2" fillId="3" borderId="14" xfId="0" quotePrefix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2" fontId="1" fillId="3" borderId="23" xfId="0" quotePrefix="1" applyNumberFormat="1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6" fillId="3" borderId="62" xfId="0" quotePrefix="1" applyFont="1" applyFill="1" applyBorder="1" applyAlignment="1">
      <alignment horizontal="center" vertical="center" wrapText="1"/>
    </xf>
    <xf numFmtId="0" fontId="6" fillId="3" borderId="61" xfId="0" quotePrefix="1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4" fontId="1" fillId="3" borderId="44" xfId="0" applyNumberFormat="1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vertical="center" wrapText="1"/>
    </xf>
    <xf numFmtId="0" fontId="1" fillId="3" borderId="49" xfId="0" applyFont="1" applyFill="1" applyBorder="1" applyAlignment="1">
      <alignment vertical="center" wrapText="1"/>
    </xf>
    <xf numFmtId="0" fontId="3" fillId="3" borderId="63" xfId="0" applyFont="1" applyFill="1" applyBorder="1" applyAlignment="1">
      <alignment horizontal="center" vertical="center" wrapText="1"/>
    </xf>
    <xf numFmtId="4" fontId="2" fillId="3" borderId="29" xfId="0" applyNumberFormat="1" applyFont="1" applyFill="1" applyBorder="1" applyAlignment="1">
      <alignment horizontal="center" vertical="center" wrapText="1"/>
    </xf>
    <xf numFmtId="4" fontId="2" fillId="3" borderId="40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center" vertical="center" wrapText="1"/>
    </xf>
    <xf numFmtId="0" fontId="4" fillId="3" borderId="14" xfId="0" quotePrefix="1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vertical="center" wrapText="1"/>
    </xf>
    <xf numFmtId="0" fontId="1" fillId="3" borderId="43" xfId="0" applyFont="1" applyFill="1" applyBorder="1" applyAlignment="1">
      <alignment vertical="center" wrapText="1"/>
    </xf>
    <xf numFmtId="0" fontId="1" fillId="3" borderId="44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horizontal="center" vertical="center"/>
    </xf>
    <xf numFmtId="165" fontId="2" fillId="3" borderId="16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1" fillId="3" borderId="0" xfId="0" applyFont="1" applyFill="1" applyBorder="1" applyAlignment="1">
      <alignment horizontal="center" wrapText="1"/>
    </xf>
    <xf numFmtId="4" fontId="1" fillId="3" borderId="48" xfId="0" applyNumberFormat="1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/>
    </xf>
    <xf numFmtId="0" fontId="1" fillId="3" borderId="11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1" fillId="3" borderId="4" xfId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2" fillId="3" borderId="4" xfId="0" quotePrefix="1" applyNumberFormat="1" applyFont="1" applyFill="1" applyBorder="1" applyAlignment="1">
      <alignment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2" fontId="2" fillId="3" borderId="11" xfId="0" quotePrefix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3" fillId="3" borderId="4" xfId="1" applyFont="1" applyFill="1" applyBorder="1" applyAlignment="1">
      <alignment horizontal="center" vertical="center" wrapText="1"/>
    </xf>
    <xf numFmtId="2" fontId="2" fillId="3" borderId="3" xfId="0" quotePrefix="1" applyNumberFormat="1" applyFont="1" applyFill="1" applyBorder="1" applyAlignment="1">
      <alignment vertical="center" wrapText="1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2" fontId="2" fillId="3" borderId="1" xfId="0" quotePrefix="1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2" fontId="2" fillId="3" borderId="13" xfId="0" quotePrefix="1" applyNumberFormat="1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2" fontId="2" fillId="3" borderId="2" xfId="0" quotePrefix="1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2" fillId="3" borderId="8" xfId="0" applyFont="1" applyFill="1" applyBorder="1"/>
    <xf numFmtId="165" fontId="2" fillId="3" borderId="8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/>
    <xf numFmtId="0" fontId="1" fillId="3" borderId="25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2" fontId="1" fillId="3" borderId="28" xfId="0" quotePrefix="1" applyNumberFormat="1" applyFont="1" applyFill="1" applyBorder="1" applyAlignment="1">
      <alignment horizontal="center" vertical="center" wrapText="1"/>
    </xf>
    <xf numFmtId="2" fontId="1" fillId="3" borderId="25" xfId="0" quotePrefix="1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" fontId="1" fillId="3" borderId="23" xfId="0" quotePrefix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3" borderId="6" xfId="0" quotePrefix="1" applyFont="1" applyFill="1" applyBorder="1" applyAlignment="1">
      <alignment horizontal="center" vertical="center" wrapText="1"/>
    </xf>
    <xf numFmtId="0" fontId="1" fillId="3" borderId="23" xfId="0" quotePrefix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31" xfId="0" applyNumberFormat="1" applyFont="1" applyFill="1" applyBorder="1" applyAlignment="1">
      <alignment horizontal="center" vertical="center" wrapText="1"/>
    </xf>
    <xf numFmtId="2" fontId="1" fillId="3" borderId="6" xfId="0" quotePrefix="1" applyNumberFormat="1" applyFont="1" applyFill="1" applyBorder="1" applyAlignment="1">
      <alignment horizontal="center" vertical="center" wrapText="1"/>
    </xf>
    <xf numFmtId="2" fontId="1" fillId="3" borderId="31" xfId="0" quotePrefix="1" applyNumberFormat="1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left" vertical="center" wrapText="1"/>
    </xf>
    <xf numFmtId="0" fontId="1" fillId="3" borderId="70" xfId="0" applyFont="1" applyFill="1" applyBorder="1" applyAlignment="1">
      <alignment horizontal="left" vertical="center" wrapText="1"/>
    </xf>
    <xf numFmtId="0" fontId="1" fillId="3" borderId="71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7"/>
  <sheetViews>
    <sheetView tabSelected="1" topLeftCell="A56" zoomScale="60" zoomScaleNormal="60" workbookViewId="0">
      <selection activeCell="F40" sqref="F40"/>
    </sheetView>
  </sheetViews>
  <sheetFormatPr defaultRowHeight="15.75" x14ac:dyDescent="0.25"/>
  <cols>
    <col min="1" max="1" width="23.5703125" style="70" customWidth="1"/>
    <col min="2" max="2" width="26.5703125" style="70" customWidth="1"/>
    <col min="3" max="3" width="44.42578125" style="70" customWidth="1"/>
    <col min="4" max="4" width="33.5703125" style="70" customWidth="1"/>
    <col min="5" max="6" width="25.85546875" style="70" customWidth="1"/>
    <col min="7" max="7" width="23.85546875" style="70" customWidth="1"/>
    <col min="8" max="8" width="23.5703125" style="70" customWidth="1"/>
    <col min="9" max="9" width="28.85546875" style="70" customWidth="1"/>
    <col min="10" max="10" width="31" style="70" customWidth="1"/>
    <col min="11" max="11" width="23.140625" style="70" customWidth="1"/>
    <col min="12" max="12" width="24" style="70" customWidth="1"/>
    <col min="13" max="13" width="15.28515625" style="70" customWidth="1"/>
    <col min="14" max="14" width="9.140625" style="70"/>
    <col min="15" max="15" width="19.140625" style="70" customWidth="1"/>
    <col min="16" max="16384" width="9.140625" style="70"/>
  </cols>
  <sheetData>
    <row r="1" spans="1:12" ht="23.25" x14ac:dyDescent="0.35">
      <c r="A1" s="335" t="s">
        <v>248</v>
      </c>
      <c r="B1" s="335"/>
      <c r="C1" s="335"/>
      <c r="D1" s="335"/>
      <c r="E1" s="335"/>
      <c r="F1" s="335"/>
      <c r="G1" s="335"/>
      <c r="H1" s="335"/>
      <c r="I1" s="335"/>
      <c r="J1" s="336"/>
    </row>
    <row r="2" spans="1:12" ht="23.25" x14ac:dyDescent="0.35">
      <c r="A2" s="159"/>
      <c r="B2" s="159"/>
      <c r="C2" s="159"/>
      <c r="D2" s="159"/>
      <c r="E2" s="159"/>
      <c r="F2" s="159"/>
      <c r="G2" s="159"/>
      <c r="H2" s="159"/>
      <c r="I2" s="159"/>
      <c r="J2" s="160"/>
    </row>
    <row r="3" spans="1:12" ht="16.5" thickBot="1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3"/>
    </row>
    <row r="4" spans="1:12" ht="76.5" customHeight="1" thickBot="1" x14ac:dyDescent="0.3">
      <c r="A4" s="171"/>
      <c r="B4" s="171" t="s">
        <v>24</v>
      </c>
      <c r="C4" s="171" t="s">
        <v>63</v>
      </c>
      <c r="D4" s="171" t="s">
        <v>64</v>
      </c>
      <c r="E4" s="171" t="s">
        <v>76</v>
      </c>
      <c r="F4" s="171" t="s">
        <v>77</v>
      </c>
      <c r="G4" s="171" t="s">
        <v>20</v>
      </c>
      <c r="H4" s="171" t="s">
        <v>78</v>
      </c>
      <c r="I4" s="171" t="s">
        <v>27</v>
      </c>
      <c r="J4" s="171" t="s">
        <v>1</v>
      </c>
      <c r="K4" s="172" t="s">
        <v>5</v>
      </c>
      <c r="L4" s="171" t="s">
        <v>6</v>
      </c>
    </row>
    <row r="5" spans="1:12" ht="49.5" customHeight="1" x14ac:dyDescent="0.25">
      <c r="A5" s="326" t="s">
        <v>0</v>
      </c>
      <c r="B5" s="337" t="s">
        <v>10</v>
      </c>
      <c r="C5" s="173" t="s">
        <v>50</v>
      </c>
      <c r="D5" s="137" t="s">
        <v>19</v>
      </c>
      <c r="E5" s="15">
        <v>1196290</v>
      </c>
      <c r="F5" s="15">
        <v>245000</v>
      </c>
      <c r="G5" s="49" t="s">
        <v>30</v>
      </c>
      <c r="H5" s="15">
        <v>590000</v>
      </c>
      <c r="I5" s="33" t="s">
        <v>37</v>
      </c>
      <c r="J5" s="33" t="s">
        <v>38</v>
      </c>
      <c r="K5" s="74" t="s">
        <v>7</v>
      </c>
      <c r="L5" s="124" t="s">
        <v>39</v>
      </c>
    </row>
    <row r="6" spans="1:12" ht="49.5" customHeight="1" x14ac:dyDescent="0.25">
      <c r="A6" s="327"/>
      <c r="B6" s="326"/>
      <c r="C6" s="174" t="s">
        <v>35</v>
      </c>
      <c r="D6" s="116" t="s">
        <v>21</v>
      </c>
      <c r="E6" s="9">
        <v>156363</v>
      </c>
      <c r="F6" s="9">
        <v>30000</v>
      </c>
      <c r="G6" s="9" t="s">
        <v>30</v>
      </c>
      <c r="H6" s="9">
        <v>70000</v>
      </c>
      <c r="I6" s="9" t="s">
        <v>45</v>
      </c>
      <c r="J6" s="175" t="s">
        <v>34</v>
      </c>
      <c r="K6" s="14" t="s">
        <v>7</v>
      </c>
      <c r="L6" s="42" t="s">
        <v>36</v>
      </c>
    </row>
    <row r="7" spans="1:12" ht="48" customHeight="1" x14ac:dyDescent="0.25">
      <c r="A7" s="327"/>
      <c r="B7" s="326"/>
      <c r="C7" s="174" t="s">
        <v>42</v>
      </c>
      <c r="D7" s="116" t="s">
        <v>19</v>
      </c>
      <c r="E7" s="9">
        <v>954006.83</v>
      </c>
      <c r="F7" s="9">
        <v>354700</v>
      </c>
      <c r="G7" s="9" t="s">
        <v>30</v>
      </c>
      <c r="H7" s="9">
        <v>410000</v>
      </c>
      <c r="I7" s="73" t="s">
        <v>43</v>
      </c>
      <c r="J7" s="73" t="s">
        <v>44</v>
      </c>
      <c r="K7" s="73" t="s">
        <v>7</v>
      </c>
      <c r="L7" s="42" t="s">
        <v>41</v>
      </c>
    </row>
    <row r="8" spans="1:12" ht="51" customHeight="1" x14ac:dyDescent="0.25">
      <c r="A8" s="327"/>
      <c r="B8" s="326"/>
      <c r="C8" s="174" t="s">
        <v>28</v>
      </c>
      <c r="D8" s="116" t="s">
        <v>19</v>
      </c>
      <c r="E8" s="92">
        <v>2106177</v>
      </c>
      <c r="F8" s="9">
        <v>50000</v>
      </c>
      <c r="G8" s="9" t="s">
        <v>30</v>
      </c>
      <c r="H8" s="9">
        <v>98000</v>
      </c>
      <c r="I8" s="73" t="s">
        <v>29</v>
      </c>
      <c r="J8" s="73" t="s">
        <v>89</v>
      </c>
      <c r="K8" s="176" t="s">
        <v>7</v>
      </c>
      <c r="L8" s="42" t="s">
        <v>57</v>
      </c>
    </row>
    <row r="9" spans="1:12" ht="50.1" customHeight="1" thickBot="1" x14ac:dyDescent="0.3">
      <c r="A9" s="327"/>
      <c r="B9" s="326"/>
      <c r="C9" s="177" t="s">
        <v>51</v>
      </c>
      <c r="D9" s="137" t="s">
        <v>21</v>
      </c>
      <c r="E9" s="49">
        <v>256090</v>
      </c>
      <c r="F9" s="49">
        <v>62500</v>
      </c>
      <c r="G9" s="49" t="s">
        <v>30</v>
      </c>
      <c r="H9" s="49">
        <v>145000</v>
      </c>
      <c r="I9" s="49" t="s">
        <v>33</v>
      </c>
      <c r="J9" s="178" t="s">
        <v>31</v>
      </c>
      <c r="K9" s="14" t="s">
        <v>7</v>
      </c>
      <c r="L9" s="50" t="s">
        <v>32</v>
      </c>
    </row>
    <row r="10" spans="1:12" ht="48" hidden="1" customHeight="1" x14ac:dyDescent="0.25">
      <c r="A10" s="327"/>
      <c r="B10" s="326"/>
      <c r="C10" s="174"/>
      <c r="D10" s="116"/>
      <c r="E10" s="9"/>
      <c r="F10" s="9"/>
      <c r="G10" s="9"/>
      <c r="H10" s="9"/>
      <c r="I10" s="9"/>
      <c r="J10" s="179"/>
      <c r="K10" s="180"/>
      <c r="L10" s="42"/>
    </row>
    <row r="11" spans="1:12" ht="48" hidden="1" customHeight="1" x14ac:dyDescent="0.25">
      <c r="A11" s="327"/>
      <c r="B11" s="326"/>
      <c r="C11" s="101"/>
      <c r="D11" s="116"/>
      <c r="E11" s="9"/>
      <c r="F11" s="9"/>
      <c r="G11" s="9"/>
      <c r="H11" s="9"/>
      <c r="I11" s="73"/>
      <c r="J11" s="73"/>
      <c r="K11" s="176"/>
      <c r="L11" s="42"/>
    </row>
    <row r="12" spans="1:12" ht="48" hidden="1" customHeight="1" x14ac:dyDescent="0.25">
      <c r="A12" s="327"/>
      <c r="B12" s="326"/>
      <c r="C12" s="181"/>
      <c r="D12" s="132"/>
      <c r="E12" s="52"/>
      <c r="F12" s="52"/>
      <c r="G12" s="52"/>
      <c r="H12" s="52"/>
      <c r="I12" s="54"/>
      <c r="J12" s="114"/>
      <c r="K12" s="79"/>
      <c r="L12" s="42"/>
    </row>
    <row r="13" spans="1:12" ht="48" hidden="1" customHeight="1" thickBot="1" x14ac:dyDescent="0.3">
      <c r="A13" s="327"/>
      <c r="B13" s="182"/>
      <c r="C13" s="181"/>
      <c r="D13" s="132"/>
      <c r="E13" s="52"/>
      <c r="F13" s="52"/>
      <c r="G13" s="52"/>
      <c r="H13" s="52"/>
      <c r="I13" s="54"/>
      <c r="J13" s="114"/>
      <c r="K13" s="79"/>
      <c r="L13" s="124"/>
    </row>
    <row r="14" spans="1:12" ht="48" hidden="1" customHeight="1" thickBot="1" x14ac:dyDescent="0.3">
      <c r="A14" s="327"/>
      <c r="B14" s="183" t="s">
        <v>11</v>
      </c>
      <c r="C14" s="184"/>
      <c r="D14" s="185"/>
      <c r="E14" s="186"/>
      <c r="F14" s="186"/>
      <c r="G14" s="186"/>
      <c r="H14" s="186"/>
      <c r="I14" s="187"/>
      <c r="J14" s="188"/>
      <c r="K14" s="189" t="s">
        <v>7</v>
      </c>
      <c r="L14" s="125"/>
    </row>
    <row r="15" spans="1:12" ht="48" hidden="1" customHeight="1" x14ac:dyDescent="0.25">
      <c r="A15" s="327"/>
      <c r="B15" s="338" t="s">
        <v>15</v>
      </c>
      <c r="C15" s="190"/>
      <c r="D15" s="118"/>
      <c r="E15" s="191"/>
      <c r="F15" s="191"/>
      <c r="G15" s="97"/>
      <c r="H15" s="191"/>
      <c r="I15" s="192"/>
      <c r="J15" s="192"/>
      <c r="K15" s="75"/>
      <c r="L15" s="123"/>
    </row>
    <row r="16" spans="1:12" ht="48" hidden="1" customHeight="1" thickBot="1" x14ac:dyDescent="0.3">
      <c r="A16" s="327"/>
      <c r="B16" s="326"/>
      <c r="C16" s="181"/>
      <c r="D16" s="193"/>
      <c r="E16" s="52"/>
      <c r="F16" s="52"/>
      <c r="G16" s="15"/>
      <c r="H16" s="52"/>
      <c r="I16" s="54"/>
      <c r="J16" s="54"/>
      <c r="K16" s="194"/>
      <c r="L16" s="55"/>
    </row>
    <row r="17" spans="1:14" ht="48" hidden="1" customHeight="1" x14ac:dyDescent="0.25">
      <c r="A17" s="327"/>
      <c r="B17" s="326"/>
      <c r="C17" s="181"/>
      <c r="D17" s="136"/>
      <c r="E17" s="52"/>
      <c r="F17" s="52"/>
      <c r="G17" s="52"/>
      <c r="H17" s="52"/>
      <c r="I17" s="54"/>
      <c r="J17" s="195"/>
      <c r="K17" s="176"/>
      <c r="L17" s="55"/>
    </row>
    <row r="18" spans="1:14" ht="48" hidden="1" customHeight="1" thickBot="1" x14ac:dyDescent="0.3">
      <c r="A18" s="327"/>
      <c r="B18" s="333"/>
      <c r="C18" s="196"/>
      <c r="D18" s="197"/>
      <c r="E18" s="44"/>
      <c r="F18" s="44"/>
      <c r="G18" s="43"/>
      <c r="H18" s="44"/>
      <c r="I18" s="43"/>
      <c r="J18" s="43"/>
      <c r="K18" s="198"/>
      <c r="L18" s="122"/>
    </row>
    <row r="19" spans="1:14" ht="48" hidden="1" customHeight="1" x14ac:dyDescent="0.25">
      <c r="A19" s="327"/>
      <c r="B19" s="199" t="s">
        <v>12</v>
      </c>
      <c r="C19" s="200"/>
      <c r="D19" s="118"/>
      <c r="E19" s="97"/>
      <c r="F19" s="97"/>
      <c r="G19" s="97"/>
      <c r="H19" s="97"/>
      <c r="I19" s="75"/>
      <c r="J19" s="77"/>
      <c r="K19" s="201"/>
      <c r="L19" s="119"/>
    </row>
    <row r="20" spans="1:14" ht="48" hidden="1" customHeight="1" thickBot="1" x14ac:dyDescent="0.3">
      <c r="A20" s="327"/>
      <c r="B20" s="202"/>
      <c r="C20" s="203"/>
      <c r="D20" s="121"/>
      <c r="E20" s="44"/>
      <c r="F20" s="44"/>
      <c r="G20" s="44"/>
      <c r="H20" s="44"/>
      <c r="I20" s="43"/>
      <c r="J20" s="78"/>
      <c r="K20" s="198"/>
      <c r="L20" s="122"/>
    </row>
    <row r="21" spans="1:14" ht="48" hidden="1" customHeight="1" x14ac:dyDescent="0.25">
      <c r="A21" s="327"/>
      <c r="B21" s="332" t="s">
        <v>13</v>
      </c>
      <c r="C21" s="190"/>
      <c r="D21" s="204"/>
      <c r="E21" s="191"/>
      <c r="F21" s="191"/>
      <c r="G21" s="191"/>
      <c r="H21" s="191"/>
      <c r="I21" s="192"/>
      <c r="J21" s="192"/>
      <c r="K21" s="205"/>
      <c r="L21" s="123"/>
    </row>
    <row r="22" spans="1:14" ht="48" hidden="1" customHeight="1" x14ac:dyDescent="0.25">
      <c r="A22" s="327"/>
      <c r="B22" s="326"/>
      <c r="C22" s="174"/>
      <c r="D22" s="116"/>
      <c r="E22" s="9"/>
      <c r="F22" s="9"/>
      <c r="G22" s="9"/>
      <c r="H22" s="9"/>
      <c r="I22" s="73"/>
      <c r="J22" s="73"/>
      <c r="K22" s="176"/>
      <c r="L22" s="42"/>
    </row>
    <row r="23" spans="1:14" ht="48" hidden="1" customHeight="1" x14ac:dyDescent="0.25">
      <c r="A23" s="327"/>
      <c r="B23" s="326"/>
      <c r="C23" s="174"/>
      <c r="D23" s="116"/>
      <c r="E23" s="9"/>
      <c r="F23" s="9"/>
      <c r="G23" s="9"/>
      <c r="H23" s="9"/>
      <c r="I23" s="73"/>
      <c r="J23" s="73"/>
      <c r="K23" s="176"/>
      <c r="L23" s="42"/>
    </row>
    <row r="24" spans="1:14" ht="48" hidden="1" customHeight="1" x14ac:dyDescent="0.25">
      <c r="A24" s="327"/>
      <c r="B24" s="326"/>
      <c r="C24" s="177"/>
      <c r="D24" s="137"/>
      <c r="E24" s="49"/>
      <c r="F24" s="49"/>
      <c r="G24" s="49"/>
      <c r="H24" s="49"/>
      <c r="I24" s="74"/>
      <c r="J24" s="74"/>
      <c r="K24" s="74"/>
      <c r="L24" s="50"/>
    </row>
    <row r="25" spans="1:14" ht="48" hidden="1" customHeight="1" x14ac:dyDescent="0.25">
      <c r="A25" s="327"/>
      <c r="B25" s="326"/>
      <c r="C25" s="173"/>
      <c r="D25" s="15"/>
      <c r="E25" s="15"/>
      <c r="F25" s="15"/>
      <c r="G25" s="15"/>
      <c r="H25" s="15"/>
      <c r="I25" s="33"/>
      <c r="J25" s="206"/>
      <c r="K25" s="33"/>
      <c r="L25" s="124"/>
    </row>
    <row r="26" spans="1:14" ht="48" hidden="1" customHeight="1" thickBot="1" x14ac:dyDescent="0.3">
      <c r="A26" s="327"/>
      <c r="B26" s="328"/>
      <c r="C26" s="173"/>
      <c r="D26" s="116"/>
      <c r="E26" s="15"/>
      <c r="F26" s="15"/>
      <c r="G26" s="15"/>
      <c r="H26" s="15"/>
      <c r="I26" s="33"/>
      <c r="J26" s="206"/>
      <c r="K26" s="198"/>
      <c r="L26" s="42"/>
    </row>
    <row r="27" spans="1:14" ht="48" hidden="1" customHeight="1" x14ac:dyDescent="0.25">
      <c r="A27" s="327"/>
      <c r="B27" s="334" t="s">
        <v>16</v>
      </c>
      <c r="C27" s="200"/>
      <c r="D27" s="118"/>
      <c r="E27" s="97"/>
      <c r="F27" s="97"/>
      <c r="G27" s="97"/>
      <c r="H27" s="97"/>
      <c r="I27" s="97"/>
      <c r="J27" s="207"/>
      <c r="K27" s="208"/>
      <c r="L27" s="119"/>
      <c r="M27" s="1"/>
      <c r="N27" s="2"/>
    </row>
    <row r="28" spans="1:14" ht="48" hidden="1" customHeight="1" x14ac:dyDescent="0.25">
      <c r="A28" s="327"/>
      <c r="B28" s="341"/>
      <c r="C28" s="173"/>
      <c r="D28" s="137"/>
      <c r="E28" s="15"/>
      <c r="F28" s="15"/>
      <c r="G28" s="15"/>
      <c r="H28" s="15"/>
      <c r="I28" s="15"/>
      <c r="J28" s="209"/>
      <c r="K28" s="14"/>
      <c r="L28" s="124"/>
      <c r="M28" s="1"/>
      <c r="N28" s="2"/>
    </row>
    <row r="29" spans="1:14" ht="48" hidden="1" customHeight="1" thickBot="1" x14ac:dyDescent="0.3">
      <c r="A29" s="327"/>
      <c r="B29" s="342"/>
      <c r="C29" s="203"/>
      <c r="D29" s="121"/>
      <c r="E29" s="44"/>
      <c r="F29" s="44"/>
      <c r="G29" s="44"/>
      <c r="H29" s="44"/>
      <c r="I29" s="44"/>
      <c r="J29" s="210"/>
      <c r="K29" s="78"/>
      <c r="L29" s="122"/>
      <c r="M29" s="1"/>
      <c r="N29" s="2"/>
    </row>
    <row r="30" spans="1:14" ht="48" hidden="1" customHeight="1" x14ac:dyDescent="0.25">
      <c r="A30" s="327"/>
      <c r="B30" s="334" t="s">
        <v>17</v>
      </c>
      <c r="C30" s="117"/>
      <c r="D30" s="207"/>
      <c r="E30" s="97"/>
      <c r="F30" s="97"/>
      <c r="G30" s="97"/>
      <c r="H30" s="97"/>
      <c r="I30" s="207"/>
      <c r="J30" s="211"/>
      <c r="K30" s="77"/>
      <c r="L30" s="119"/>
      <c r="M30" s="1"/>
      <c r="N30" s="2"/>
    </row>
    <row r="31" spans="1:14" ht="48" hidden="1" customHeight="1" x14ac:dyDescent="0.25">
      <c r="A31" s="327"/>
      <c r="B31" s="339"/>
      <c r="C31" s="115"/>
      <c r="D31" s="212"/>
      <c r="E31" s="49"/>
      <c r="F31" s="49"/>
      <c r="G31" s="49"/>
      <c r="H31" s="49"/>
      <c r="I31" s="178"/>
      <c r="J31" s="213"/>
      <c r="K31" s="213"/>
      <c r="L31" s="126"/>
      <c r="M31" s="1"/>
      <c r="N31" s="2"/>
    </row>
    <row r="32" spans="1:14" ht="48" hidden="1" customHeight="1" thickBot="1" x14ac:dyDescent="0.3">
      <c r="A32" s="327"/>
      <c r="B32" s="340"/>
      <c r="C32" s="120"/>
      <c r="D32" s="214"/>
      <c r="E32" s="134"/>
      <c r="F32" s="134"/>
      <c r="G32" s="134"/>
      <c r="H32" s="134"/>
      <c r="I32" s="215"/>
      <c r="J32" s="144"/>
      <c r="K32" s="78"/>
      <c r="L32" s="127"/>
      <c r="M32" s="1"/>
      <c r="N32" s="2"/>
    </row>
    <row r="33" spans="1:14" ht="48" hidden="1" customHeight="1" thickBot="1" x14ac:dyDescent="0.3">
      <c r="A33" s="327"/>
      <c r="B33" s="216" t="s">
        <v>18</v>
      </c>
      <c r="C33" s="217"/>
      <c r="D33" s="218"/>
      <c r="E33" s="219"/>
      <c r="F33" s="219"/>
      <c r="G33" s="219"/>
      <c r="H33" s="219"/>
      <c r="I33" s="218"/>
      <c r="J33" s="220"/>
      <c r="K33" s="213"/>
      <c r="L33" s="128"/>
      <c r="M33" s="1"/>
      <c r="N33" s="2"/>
    </row>
    <row r="34" spans="1:14" ht="48" hidden="1" customHeight="1" thickTop="1" x14ac:dyDescent="0.25">
      <c r="A34" s="327"/>
      <c r="B34" s="334" t="s">
        <v>40</v>
      </c>
      <c r="C34" s="221"/>
      <c r="D34" s="222"/>
      <c r="E34" s="223"/>
      <c r="F34" s="223"/>
      <c r="G34" s="223"/>
      <c r="H34" s="223"/>
      <c r="I34" s="223"/>
      <c r="J34" s="223"/>
      <c r="K34" s="223"/>
      <c r="L34" s="129"/>
    </row>
    <row r="35" spans="1:14" ht="48" hidden="1" customHeight="1" x14ac:dyDescent="0.25">
      <c r="A35" s="327"/>
      <c r="B35" s="327"/>
      <c r="C35" s="135"/>
      <c r="D35" s="178"/>
      <c r="E35" s="49"/>
      <c r="F35" s="49"/>
      <c r="G35" s="49"/>
      <c r="H35" s="49"/>
      <c r="I35" s="49"/>
      <c r="J35" s="49"/>
      <c r="K35" s="49"/>
      <c r="L35" s="50"/>
    </row>
    <row r="36" spans="1:14" ht="48" hidden="1" customHeight="1" thickBot="1" x14ac:dyDescent="0.3">
      <c r="A36" s="327"/>
      <c r="B36" s="328"/>
      <c r="C36" s="224"/>
      <c r="D36" s="225"/>
      <c r="E36" s="15"/>
      <c r="F36" s="15"/>
      <c r="G36" s="15"/>
      <c r="H36" s="15"/>
      <c r="I36" s="15"/>
      <c r="J36" s="15"/>
      <c r="K36" s="15"/>
      <c r="L36" s="124"/>
    </row>
    <row r="37" spans="1:14" ht="48" hidden="1" customHeight="1" thickBot="1" x14ac:dyDescent="0.3">
      <c r="A37" s="327"/>
      <c r="B37" s="226" t="s">
        <v>23</v>
      </c>
      <c r="C37" s="227"/>
      <c r="D37" s="191"/>
      <c r="E37" s="191"/>
      <c r="F37" s="191"/>
      <c r="G37" s="191"/>
      <c r="H37" s="191"/>
      <c r="I37" s="191"/>
      <c r="J37" s="191"/>
      <c r="K37" s="191"/>
      <c r="L37" s="123"/>
    </row>
    <row r="38" spans="1:14" ht="48.75" customHeight="1" x14ac:dyDescent="0.25">
      <c r="A38" s="327"/>
      <c r="B38" s="330" t="s">
        <v>15</v>
      </c>
      <c r="C38" s="117" t="s">
        <v>163</v>
      </c>
      <c r="D38" s="204" t="s">
        <v>19</v>
      </c>
      <c r="E38" s="191">
        <v>1347059</v>
      </c>
      <c r="F38" s="228">
        <v>90000</v>
      </c>
      <c r="G38" s="191" t="s">
        <v>70</v>
      </c>
      <c r="H38" s="191">
        <v>420000</v>
      </c>
      <c r="I38" s="191" t="s">
        <v>68</v>
      </c>
      <c r="J38" s="192" t="s">
        <v>84</v>
      </c>
      <c r="K38" s="208" t="s">
        <v>7</v>
      </c>
      <c r="L38" s="123" t="s">
        <v>73</v>
      </c>
    </row>
    <row r="39" spans="1:14" ht="48.75" customHeight="1" x14ac:dyDescent="0.25">
      <c r="A39" s="327"/>
      <c r="B39" s="331"/>
      <c r="C39" s="115" t="s">
        <v>225</v>
      </c>
      <c r="D39" s="116" t="s">
        <v>19</v>
      </c>
      <c r="E39" s="9">
        <v>775000</v>
      </c>
      <c r="F39" s="9">
        <v>212206</v>
      </c>
      <c r="G39" s="9" t="s">
        <v>70</v>
      </c>
      <c r="H39" s="9">
        <v>460000</v>
      </c>
      <c r="I39" s="9" t="s">
        <v>231</v>
      </c>
      <c r="J39" s="73" t="s">
        <v>89</v>
      </c>
      <c r="K39" s="14"/>
      <c r="L39" s="42"/>
    </row>
    <row r="40" spans="1:14" ht="48.75" customHeight="1" x14ac:dyDescent="0.25">
      <c r="A40" s="327"/>
      <c r="B40" s="331"/>
      <c r="C40" s="115" t="s">
        <v>224</v>
      </c>
      <c r="D40" s="116" t="s">
        <v>19</v>
      </c>
      <c r="E40" s="9">
        <v>325000</v>
      </c>
      <c r="F40" s="9">
        <v>163750</v>
      </c>
      <c r="G40" s="9"/>
      <c r="H40" s="9"/>
      <c r="I40" s="9" t="s">
        <v>232</v>
      </c>
      <c r="J40" s="72" t="s">
        <v>149</v>
      </c>
      <c r="K40" s="14"/>
      <c r="L40" s="42"/>
    </row>
    <row r="41" spans="1:14" ht="49.5" customHeight="1" thickBot="1" x14ac:dyDescent="0.3">
      <c r="A41" s="327"/>
      <c r="B41" s="325"/>
      <c r="C41" s="158" t="s">
        <v>58</v>
      </c>
      <c r="D41" s="193" t="s">
        <v>19</v>
      </c>
      <c r="E41" s="134">
        <v>1111606</v>
      </c>
      <c r="F41" s="134">
        <v>240000</v>
      </c>
      <c r="G41" s="134" t="s">
        <v>70</v>
      </c>
      <c r="H41" s="134">
        <v>500000</v>
      </c>
      <c r="I41" s="134" t="s">
        <v>69</v>
      </c>
      <c r="J41" s="133" t="s">
        <v>65</v>
      </c>
      <c r="K41" s="144" t="s">
        <v>7</v>
      </c>
      <c r="L41" s="130" t="s">
        <v>72</v>
      </c>
    </row>
    <row r="42" spans="1:14" ht="48.75" customHeight="1" x14ac:dyDescent="0.25">
      <c r="A42" s="327"/>
      <c r="B42" s="332" t="s">
        <v>17</v>
      </c>
      <c r="C42" s="117" t="s">
        <v>59</v>
      </c>
      <c r="D42" s="118" t="s">
        <v>19</v>
      </c>
      <c r="E42" s="97">
        <v>930000</v>
      </c>
      <c r="F42" s="97">
        <v>271200</v>
      </c>
      <c r="G42" s="97" t="s">
        <v>70</v>
      </c>
      <c r="H42" s="97">
        <v>340000</v>
      </c>
      <c r="I42" s="97" t="s">
        <v>67</v>
      </c>
      <c r="J42" s="75" t="s">
        <v>89</v>
      </c>
      <c r="K42" s="77" t="s">
        <v>7</v>
      </c>
      <c r="L42" s="119" t="s">
        <v>97</v>
      </c>
    </row>
    <row r="43" spans="1:14" ht="48.75" customHeight="1" thickBot="1" x14ac:dyDescent="0.3">
      <c r="A43" s="327"/>
      <c r="B43" s="333"/>
      <c r="C43" s="158" t="s">
        <v>60</v>
      </c>
      <c r="D43" s="121" t="s">
        <v>19</v>
      </c>
      <c r="E43" s="44">
        <v>551415</v>
      </c>
      <c r="F43" s="229">
        <v>30000</v>
      </c>
      <c r="G43" s="134" t="s">
        <v>70</v>
      </c>
      <c r="H43" s="44">
        <v>314126</v>
      </c>
      <c r="I43" s="44" t="s">
        <v>71</v>
      </c>
      <c r="J43" s="43" t="s">
        <v>9</v>
      </c>
      <c r="K43" s="78" t="s">
        <v>7</v>
      </c>
      <c r="L43" s="130" t="s">
        <v>198</v>
      </c>
    </row>
    <row r="44" spans="1:14" ht="48.75" customHeight="1" thickBot="1" x14ac:dyDescent="0.3">
      <c r="A44" s="327"/>
      <c r="B44" s="171" t="s">
        <v>18</v>
      </c>
      <c r="C44" s="230" t="s">
        <v>75</v>
      </c>
      <c r="D44" s="185" t="s">
        <v>21</v>
      </c>
      <c r="E44" s="186">
        <v>26375</v>
      </c>
      <c r="F44" s="186">
        <v>10000</v>
      </c>
      <c r="G44" s="186"/>
      <c r="H44" s="186"/>
      <c r="I44" s="186" t="s">
        <v>90</v>
      </c>
      <c r="J44" s="231" t="s">
        <v>31</v>
      </c>
      <c r="K44" s="188"/>
      <c r="L44" s="125"/>
    </row>
    <row r="45" spans="1:14" ht="48.75" customHeight="1" x14ac:dyDescent="0.25">
      <c r="A45" s="327"/>
      <c r="B45" s="332" t="s">
        <v>16</v>
      </c>
      <c r="C45" s="117" t="s">
        <v>79</v>
      </c>
      <c r="D45" s="118" t="s">
        <v>21</v>
      </c>
      <c r="E45" s="97">
        <v>152000</v>
      </c>
      <c r="F45" s="97">
        <v>47000</v>
      </c>
      <c r="G45" s="97" t="s">
        <v>70</v>
      </c>
      <c r="H45" s="97">
        <v>90000</v>
      </c>
      <c r="I45" s="97" t="s">
        <v>91</v>
      </c>
      <c r="J45" s="75" t="s">
        <v>80</v>
      </c>
      <c r="K45" s="77"/>
      <c r="L45" s="119"/>
    </row>
    <row r="46" spans="1:14" ht="48.75" customHeight="1" thickBot="1" x14ac:dyDescent="0.3">
      <c r="A46" s="327"/>
      <c r="B46" s="328"/>
      <c r="C46" s="224" t="s">
        <v>81</v>
      </c>
      <c r="D46" s="232" t="s">
        <v>21</v>
      </c>
      <c r="E46" s="15">
        <v>260900</v>
      </c>
      <c r="F46" s="15">
        <v>40000</v>
      </c>
      <c r="G46" s="15" t="s">
        <v>70</v>
      </c>
      <c r="H46" s="15">
        <v>60000</v>
      </c>
      <c r="I46" s="15" t="s">
        <v>92</v>
      </c>
      <c r="J46" s="33" t="s">
        <v>82</v>
      </c>
      <c r="K46" s="206" t="s">
        <v>7</v>
      </c>
      <c r="L46" s="124" t="s">
        <v>200</v>
      </c>
    </row>
    <row r="47" spans="1:14" ht="48.75" customHeight="1" x14ac:dyDescent="0.25">
      <c r="A47" s="327"/>
      <c r="B47" s="322" t="s">
        <v>205</v>
      </c>
      <c r="C47" s="117" t="s">
        <v>208</v>
      </c>
      <c r="D47" s="118" t="s">
        <v>207</v>
      </c>
      <c r="E47" s="97">
        <v>21410</v>
      </c>
      <c r="F47" s="97">
        <v>10705</v>
      </c>
      <c r="G47" s="97"/>
      <c r="H47" s="97"/>
      <c r="I47" s="97" t="s">
        <v>233</v>
      </c>
      <c r="J47" s="75" t="s">
        <v>235</v>
      </c>
      <c r="K47" s="77"/>
      <c r="L47" s="119"/>
    </row>
    <row r="48" spans="1:14" ht="48.75" customHeight="1" x14ac:dyDescent="0.25">
      <c r="A48" s="327"/>
      <c r="B48" s="322"/>
      <c r="C48" s="115" t="s">
        <v>209</v>
      </c>
      <c r="D48" s="116" t="s">
        <v>207</v>
      </c>
      <c r="E48" s="9">
        <v>40000</v>
      </c>
      <c r="F48" s="9">
        <v>20000</v>
      </c>
      <c r="G48" s="9"/>
      <c r="H48" s="9"/>
      <c r="I48" s="9" t="s">
        <v>234</v>
      </c>
      <c r="J48" s="73" t="s">
        <v>87</v>
      </c>
      <c r="K48" s="14"/>
      <c r="L48" s="42"/>
    </row>
    <row r="49" spans="1:12" ht="48.75" customHeight="1" thickBot="1" x14ac:dyDescent="0.3">
      <c r="A49" s="327"/>
      <c r="B49" s="323"/>
      <c r="C49" s="131" t="s">
        <v>206</v>
      </c>
      <c r="D49" s="132" t="s">
        <v>207</v>
      </c>
      <c r="E49" s="52">
        <v>70840</v>
      </c>
      <c r="F49" s="52">
        <v>20000</v>
      </c>
      <c r="G49" s="52"/>
      <c r="H49" s="52"/>
      <c r="I49" s="52" t="s">
        <v>236</v>
      </c>
      <c r="J49" s="54" t="s">
        <v>237</v>
      </c>
      <c r="K49" s="114"/>
      <c r="L49" s="55"/>
    </row>
    <row r="50" spans="1:12" ht="48.75" customHeight="1" x14ac:dyDescent="0.25">
      <c r="A50" s="327"/>
      <c r="B50" s="324" t="s">
        <v>12</v>
      </c>
      <c r="C50" s="117" t="s">
        <v>212</v>
      </c>
      <c r="D50" s="118" t="s">
        <v>211</v>
      </c>
      <c r="E50" s="97">
        <v>50080</v>
      </c>
      <c r="F50" s="97">
        <v>25040</v>
      </c>
      <c r="G50" s="97"/>
      <c r="H50" s="97"/>
      <c r="I50" s="97" t="s">
        <v>238</v>
      </c>
      <c r="J50" s="75" t="s">
        <v>46</v>
      </c>
      <c r="K50" s="77"/>
      <c r="L50" s="119"/>
    </row>
    <row r="51" spans="1:12" ht="41.25" customHeight="1" x14ac:dyDescent="0.25">
      <c r="A51" s="327"/>
      <c r="B51" s="322"/>
      <c r="C51" s="115" t="s">
        <v>214</v>
      </c>
      <c r="D51" s="116" t="s">
        <v>211</v>
      </c>
      <c r="E51" s="9">
        <v>80226.399999999994</v>
      </c>
      <c r="F51" s="9">
        <v>30000</v>
      </c>
      <c r="G51" s="9" t="s">
        <v>70</v>
      </c>
      <c r="H51" s="9">
        <v>40000</v>
      </c>
      <c r="I51" s="9" t="s">
        <v>240</v>
      </c>
      <c r="J51" s="73" t="s">
        <v>239</v>
      </c>
      <c r="K51" s="14"/>
      <c r="L51" s="42"/>
    </row>
    <row r="52" spans="1:12" ht="48.75" customHeight="1" x14ac:dyDescent="0.25">
      <c r="A52" s="327"/>
      <c r="B52" s="322"/>
      <c r="C52" s="115" t="s">
        <v>213</v>
      </c>
      <c r="D52" s="116" t="s">
        <v>211</v>
      </c>
      <c r="E52" s="9">
        <v>63700</v>
      </c>
      <c r="F52" s="9">
        <v>32000</v>
      </c>
      <c r="G52" s="9"/>
      <c r="H52" s="9"/>
      <c r="I52" s="9" t="s">
        <v>241</v>
      </c>
      <c r="J52" s="73" t="s">
        <v>65</v>
      </c>
      <c r="K52" s="14"/>
      <c r="L52" s="42"/>
    </row>
    <row r="53" spans="1:12" ht="48.75" customHeight="1" thickBot="1" x14ac:dyDescent="0.3">
      <c r="A53" s="327"/>
      <c r="B53" s="325"/>
      <c r="C53" s="120" t="s">
        <v>210</v>
      </c>
      <c r="D53" s="121" t="s">
        <v>211</v>
      </c>
      <c r="E53" s="44">
        <v>67876</v>
      </c>
      <c r="F53" s="44">
        <v>30000</v>
      </c>
      <c r="G53" s="44"/>
      <c r="H53" s="44"/>
      <c r="I53" s="44" t="s">
        <v>243</v>
      </c>
      <c r="J53" s="43" t="s">
        <v>242</v>
      </c>
      <c r="K53" s="78" t="s">
        <v>7</v>
      </c>
      <c r="L53" s="122" t="s">
        <v>279</v>
      </c>
    </row>
    <row r="54" spans="1:12" ht="48.75" customHeight="1" x14ac:dyDescent="0.25">
      <c r="A54" s="327"/>
      <c r="B54" s="326" t="s">
        <v>40</v>
      </c>
      <c r="C54" s="117" t="s">
        <v>204</v>
      </c>
      <c r="D54" s="118" t="s">
        <v>211</v>
      </c>
      <c r="E54" s="97">
        <v>60680</v>
      </c>
      <c r="F54" s="97">
        <v>15000</v>
      </c>
      <c r="G54" s="97"/>
      <c r="H54" s="97"/>
      <c r="I54" s="97" t="s">
        <v>244</v>
      </c>
      <c r="J54" s="75" t="s">
        <v>84</v>
      </c>
      <c r="K54" s="77"/>
      <c r="L54" s="119"/>
    </row>
    <row r="55" spans="1:12" ht="48.75" customHeight="1" thickBot="1" x14ac:dyDescent="0.3">
      <c r="A55" s="327"/>
      <c r="B55" s="333"/>
      <c r="C55" s="158" t="s">
        <v>61</v>
      </c>
      <c r="D55" s="134" t="s">
        <v>62</v>
      </c>
      <c r="E55" s="134">
        <v>30570</v>
      </c>
      <c r="F55" s="134">
        <v>15000</v>
      </c>
      <c r="G55" s="134"/>
      <c r="H55" s="134"/>
      <c r="I55" s="134" t="s">
        <v>74</v>
      </c>
      <c r="J55" s="133" t="s">
        <v>66</v>
      </c>
      <c r="K55" s="134"/>
      <c r="L55" s="130"/>
    </row>
    <row r="56" spans="1:12" ht="48.75" customHeight="1" x14ac:dyDescent="0.25">
      <c r="A56" s="327"/>
      <c r="B56" s="334" t="s">
        <v>23</v>
      </c>
      <c r="C56" s="117" t="s">
        <v>203</v>
      </c>
      <c r="D56" s="97" t="s">
        <v>62</v>
      </c>
      <c r="E56" s="97">
        <v>114000</v>
      </c>
      <c r="F56" s="97">
        <v>35000</v>
      </c>
      <c r="G56" s="97" t="s">
        <v>70</v>
      </c>
      <c r="H56" s="97">
        <v>50000</v>
      </c>
      <c r="I56" s="97" t="s">
        <v>245</v>
      </c>
      <c r="J56" s="75" t="s">
        <v>107</v>
      </c>
      <c r="K56" s="77" t="s">
        <v>7</v>
      </c>
      <c r="L56" s="119" t="s">
        <v>246</v>
      </c>
    </row>
    <row r="57" spans="1:12" ht="48.75" customHeight="1" thickBot="1" x14ac:dyDescent="0.3">
      <c r="A57" s="327"/>
      <c r="B57" s="328"/>
      <c r="C57" s="158" t="s">
        <v>202</v>
      </c>
      <c r="D57" s="134" t="s">
        <v>62</v>
      </c>
      <c r="E57" s="134">
        <v>120000</v>
      </c>
      <c r="F57" s="134">
        <v>20000</v>
      </c>
      <c r="G57" s="134" t="s">
        <v>70</v>
      </c>
      <c r="H57" s="134">
        <v>60000</v>
      </c>
      <c r="I57" s="134" t="s">
        <v>247</v>
      </c>
      <c r="J57" s="143" t="s">
        <v>149</v>
      </c>
      <c r="K57" s="134"/>
      <c r="L57" s="130"/>
    </row>
    <row r="58" spans="1:12" ht="48.75" customHeight="1" x14ac:dyDescent="0.25">
      <c r="A58" s="327"/>
      <c r="B58" s="332" t="s">
        <v>13</v>
      </c>
      <c r="C58" s="227" t="s">
        <v>83</v>
      </c>
      <c r="D58" s="204" t="s">
        <v>21</v>
      </c>
      <c r="E58" s="191">
        <v>223942</v>
      </c>
      <c r="F58" s="191">
        <v>10000</v>
      </c>
      <c r="G58" s="191" t="s">
        <v>70</v>
      </c>
      <c r="H58" s="191">
        <v>28000</v>
      </c>
      <c r="I58" s="191" t="s">
        <v>93</v>
      </c>
      <c r="J58" s="192" t="s">
        <v>9</v>
      </c>
      <c r="K58" s="208" t="s">
        <v>7</v>
      </c>
      <c r="L58" s="119" t="s">
        <v>199</v>
      </c>
    </row>
    <row r="59" spans="1:12" ht="48.75" customHeight="1" x14ac:dyDescent="0.25">
      <c r="A59" s="327"/>
      <c r="B59" s="326"/>
      <c r="C59" s="115" t="s">
        <v>85</v>
      </c>
      <c r="D59" s="116" t="s">
        <v>19</v>
      </c>
      <c r="E59" s="9">
        <v>2151619</v>
      </c>
      <c r="F59" s="9">
        <v>40000</v>
      </c>
      <c r="G59" s="9" t="s">
        <v>70</v>
      </c>
      <c r="H59" s="9">
        <v>95000</v>
      </c>
      <c r="I59" s="9" t="s">
        <v>94</v>
      </c>
      <c r="J59" s="73" t="s">
        <v>14</v>
      </c>
      <c r="K59" s="14" t="s">
        <v>7</v>
      </c>
      <c r="L59" s="42" t="s">
        <v>95</v>
      </c>
    </row>
    <row r="60" spans="1:12" ht="48.75" customHeight="1" x14ac:dyDescent="0.25">
      <c r="A60" s="327"/>
      <c r="B60" s="326"/>
      <c r="C60" s="135" t="s">
        <v>222</v>
      </c>
      <c r="D60" s="116" t="s">
        <v>19</v>
      </c>
      <c r="E60" s="49">
        <v>200000</v>
      </c>
      <c r="F60" s="49">
        <v>37000</v>
      </c>
      <c r="G60" s="9"/>
      <c r="H60" s="49"/>
      <c r="I60" s="49" t="s">
        <v>249</v>
      </c>
      <c r="J60" s="74" t="s">
        <v>65</v>
      </c>
      <c r="K60" s="14" t="s">
        <v>7</v>
      </c>
      <c r="L60" s="50" t="s">
        <v>250</v>
      </c>
    </row>
    <row r="61" spans="1:12" ht="48.75" customHeight="1" x14ac:dyDescent="0.25">
      <c r="A61" s="327"/>
      <c r="B61" s="326"/>
      <c r="C61" s="115" t="s">
        <v>223</v>
      </c>
      <c r="D61" s="136" t="s">
        <v>211</v>
      </c>
      <c r="E61" s="9">
        <v>67500</v>
      </c>
      <c r="F61" s="9">
        <v>15000</v>
      </c>
      <c r="G61" s="9"/>
      <c r="H61" s="9"/>
      <c r="I61" s="9" t="s">
        <v>252</v>
      </c>
      <c r="J61" s="73" t="s">
        <v>119</v>
      </c>
      <c r="K61" s="14" t="s">
        <v>7</v>
      </c>
      <c r="L61" s="42" t="s">
        <v>251</v>
      </c>
    </row>
    <row r="62" spans="1:12" ht="48.75" customHeight="1" x14ac:dyDescent="0.25">
      <c r="A62" s="327"/>
      <c r="B62" s="326"/>
      <c r="C62" s="115" t="s">
        <v>221</v>
      </c>
      <c r="D62" s="9" t="s">
        <v>62</v>
      </c>
      <c r="E62" s="9">
        <v>69000</v>
      </c>
      <c r="F62" s="9">
        <v>25000</v>
      </c>
      <c r="G62" s="9"/>
      <c r="H62" s="9"/>
      <c r="I62" s="9" t="s">
        <v>255</v>
      </c>
      <c r="J62" s="73" t="s">
        <v>253</v>
      </c>
      <c r="K62" s="14" t="s">
        <v>7</v>
      </c>
      <c r="L62" s="42" t="s">
        <v>254</v>
      </c>
    </row>
    <row r="63" spans="1:12" ht="48.75" customHeight="1" x14ac:dyDescent="0.25">
      <c r="A63" s="327"/>
      <c r="B63" s="326"/>
      <c r="C63" s="115" t="s">
        <v>220</v>
      </c>
      <c r="D63" s="116" t="s">
        <v>19</v>
      </c>
      <c r="E63" s="9">
        <v>1410000</v>
      </c>
      <c r="F63" s="9">
        <v>45000</v>
      </c>
      <c r="G63" s="9" t="s">
        <v>70</v>
      </c>
      <c r="H63" s="9">
        <v>90000</v>
      </c>
      <c r="I63" s="9" t="s">
        <v>256</v>
      </c>
      <c r="J63" s="73" t="s">
        <v>65</v>
      </c>
      <c r="K63" s="14" t="s">
        <v>7</v>
      </c>
      <c r="L63" s="42" t="s">
        <v>257</v>
      </c>
    </row>
    <row r="64" spans="1:12" ht="48.75" customHeight="1" x14ac:dyDescent="0.25">
      <c r="A64" s="327"/>
      <c r="B64" s="326"/>
      <c r="C64" s="135" t="s">
        <v>219</v>
      </c>
      <c r="D64" s="137" t="s">
        <v>19</v>
      </c>
      <c r="E64" s="49">
        <v>840000</v>
      </c>
      <c r="F64" s="49">
        <v>35000</v>
      </c>
      <c r="G64" s="49" t="s">
        <v>70</v>
      </c>
      <c r="H64" s="49">
        <v>90000</v>
      </c>
      <c r="I64" s="49" t="s">
        <v>259</v>
      </c>
      <c r="J64" s="74" t="s">
        <v>9</v>
      </c>
      <c r="K64" s="14" t="s">
        <v>7</v>
      </c>
      <c r="L64" s="42" t="s">
        <v>258</v>
      </c>
    </row>
    <row r="65" spans="1:12" ht="48.75" customHeight="1" thickBot="1" x14ac:dyDescent="0.3">
      <c r="A65" s="327"/>
      <c r="B65" s="333"/>
      <c r="C65" s="158" t="s">
        <v>86</v>
      </c>
      <c r="D65" s="193" t="s">
        <v>19</v>
      </c>
      <c r="E65" s="134">
        <v>970000</v>
      </c>
      <c r="F65" s="233">
        <v>8360</v>
      </c>
      <c r="G65" s="233" t="s">
        <v>70</v>
      </c>
      <c r="H65" s="233">
        <v>80000</v>
      </c>
      <c r="I65" s="134" t="s">
        <v>96</v>
      </c>
      <c r="J65" s="133" t="s">
        <v>87</v>
      </c>
      <c r="K65" s="144" t="s">
        <v>7</v>
      </c>
      <c r="L65" s="138" t="s">
        <v>201</v>
      </c>
    </row>
    <row r="66" spans="1:12" ht="48.75" customHeight="1" thickBot="1" x14ac:dyDescent="0.3">
      <c r="A66" s="328"/>
      <c r="B66" s="234" t="s">
        <v>100</v>
      </c>
      <c r="C66" s="235" t="s">
        <v>99</v>
      </c>
      <c r="D66" s="236" t="s">
        <v>101</v>
      </c>
      <c r="E66" s="186">
        <v>87500</v>
      </c>
      <c r="F66" s="186">
        <v>45000</v>
      </c>
      <c r="G66" s="186"/>
      <c r="H66" s="186"/>
      <c r="I66" s="236" t="s">
        <v>102</v>
      </c>
      <c r="J66" s="236" t="s">
        <v>103</v>
      </c>
      <c r="K66" s="188"/>
      <c r="L66" s="125"/>
    </row>
    <row r="67" spans="1:12" ht="48.75" customHeight="1" x14ac:dyDescent="0.25">
      <c r="A67" s="324" t="s">
        <v>150</v>
      </c>
      <c r="B67" s="237" t="s">
        <v>15</v>
      </c>
      <c r="C67" s="154" t="s">
        <v>315</v>
      </c>
      <c r="D67" s="94" t="s">
        <v>19</v>
      </c>
      <c r="E67" s="95">
        <v>804912</v>
      </c>
      <c r="F67" s="96">
        <v>450000</v>
      </c>
      <c r="G67" s="97" t="s">
        <v>70</v>
      </c>
      <c r="H67" s="97">
        <v>550000</v>
      </c>
      <c r="I67" s="75" t="s">
        <v>145</v>
      </c>
      <c r="J67" s="76" t="s">
        <v>146</v>
      </c>
      <c r="K67" s="77"/>
      <c r="L67" s="98"/>
    </row>
    <row r="68" spans="1:12" ht="48.75" customHeight="1" x14ac:dyDescent="0.25">
      <c r="A68" s="329"/>
      <c r="B68" s="238" t="s">
        <v>17</v>
      </c>
      <c r="C68" s="155" t="s">
        <v>147</v>
      </c>
      <c r="D68" s="90" t="s">
        <v>19</v>
      </c>
      <c r="E68" s="91">
        <v>453334</v>
      </c>
      <c r="F68" s="92">
        <v>70000</v>
      </c>
      <c r="G68" s="9" t="s">
        <v>70</v>
      </c>
      <c r="H68" s="9">
        <v>312000</v>
      </c>
      <c r="I68" s="73" t="s">
        <v>148</v>
      </c>
      <c r="J68" s="72" t="s">
        <v>149</v>
      </c>
      <c r="K68" s="14"/>
      <c r="L68" s="99"/>
    </row>
    <row r="69" spans="1:12" ht="48.75" customHeight="1" x14ac:dyDescent="0.25">
      <c r="A69" s="329"/>
      <c r="B69" s="239" t="s">
        <v>23</v>
      </c>
      <c r="C69" s="155" t="s">
        <v>155</v>
      </c>
      <c r="D69" s="90" t="s">
        <v>139</v>
      </c>
      <c r="E69" s="91">
        <v>225000</v>
      </c>
      <c r="F69" s="92">
        <v>60000</v>
      </c>
      <c r="G69" s="9" t="s">
        <v>70</v>
      </c>
      <c r="H69" s="9">
        <v>85000</v>
      </c>
      <c r="I69" s="73" t="s">
        <v>140</v>
      </c>
      <c r="J69" s="93" t="s">
        <v>141</v>
      </c>
      <c r="K69" s="14" t="s">
        <v>7</v>
      </c>
      <c r="L69" s="42" t="s">
        <v>159</v>
      </c>
    </row>
    <row r="70" spans="1:12" ht="48.75" customHeight="1" x14ac:dyDescent="0.25">
      <c r="A70" s="329"/>
      <c r="B70" s="240" t="s">
        <v>23</v>
      </c>
      <c r="C70" s="155" t="s">
        <v>142</v>
      </c>
      <c r="D70" s="90" t="s">
        <v>105</v>
      </c>
      <c r="E70" s="91">
        <v>145180</v>
      </c>
      <c r="F70" s="92">
        <v>42000</v>
      </c>
      <c r="G70" s="92" t="s">
        <v>70</v>
      </c>
      <c r="H70" s="92">
        <v>69900</v>
      </c>
      <c r="I70" s="73" t="s">
        <v>143</v>
      </c>
      <c r="J70" s="72" t="s">
        <v>144</v>
      </c>
      <c r="K70" s="14"/>
      <c r="L70" s="99"/>
    </row>
    <row r="71" spans="1:12" ht="48.75" customHeight="1" x14ac:dyDescent="0.25">
      <c r="A71" s="329"/>
      <c r="B71" s="238" t="s">
        <v>16</v>
      </c>
      <c r="C71" s="155" t="s">
        <v>127</v>
      </c>
      <c r="D71" s="90" t="s">
        <v>21</v>
      </c>
      <c r="E71" s="91">
        <v>152000</v>
      </c>
      <c r="F71" s="92">
        <v>45000</v>
      </c>
      <c r="G71" s="92" t="s">
        <v>70</v>
      </c>
      <c r="H71" s="92">
        <v>65000</v>
      </c>
      <c r="I71" s="73" t="s">
        <v>128</v>
      </c>
      <c r="J71" s="72" t="s">
        <v>129</v>
      </c>
      <c r="K71" s="14" t="s">
        <v>7</v>
      </c>
      <c r="L71" s="42" t="s">
        <v>160</v>
      </c>
    </row>
    <row r="72" spans="1:12" ht="48.75" customHeight="1" x14ac:dyDescent="0.25">
      <c r="A72" s="329"/>
      <c r="B72" s="241" t="s">
        <v>16</v>
      </c>
      <c r="C72" s="155" t="s">
        <v>137</v>
      </c>
      <c r="D72" s="90" t="s">
        <v>21</v>
      </c>
      <c r="E72" s="91">
        <v>280486</v>
      </c>
      <c r="F72" s="9">
        <v>60000</v>
      </c>
      <c r="G72" s="9" t="s">
        <v>70</v>
      </c>
      <c r="H72" s="9">
        <v>75000</v>
      </c>
      <c r="I72" s="73" t="s">
        <v>138</v>
      </c>
      <c r="J72" s="72" t="s">
        <v>34</v>
      </c>
      <c r="K72" s="14" t="s">
        <v>7</v>
      </c>
      <c r="L72" s="42" t="s">
        <v>151</v>
      </c>
    </row>
    <row r="73" spans="1:12" ht="48.75" customHeight="1" x14ac:dyDescent="0.25">
      <c r="A73" s="329"/>
      <c r="B73" s="238" t="s">
        <v>16</v>
      </c>
      <c r="C73" s="155" t="s">
        <v>135</v>
      </c>
      <c r="D73" s="90" t="s">
        <v>21</v>
      </c>
      <c r="E73" s="91">
        <v>133705</v>
      </c>
      <c r="F73" s="9">
        <v>60000</v>
      </c>
      <c r="G73" s="9" t="s">
        <v>70</v>
      </c>
      <c r="H73" s="9">
        <v>75000</v>
      </c>
      <c r="I73" s="73" t="s">
        <v>136</v>
      </c>
      <c r="J73" s="72" t="s">
        <v>34</v>
      </c>
      <c r="K73" s="14"/>
      <c r="L73" s="99"/>
    </row>
    <row r="74" spans="1:12" ht="48.75" customHeight="1" x14ac:dyDescent="0.25">
      <c r="A74" s="329"/>
      <c r="B74" s="238" t="s">
        <v>16</v>
      </c>
      <c r="C74" s="155" t="s">
        <v>153</v>
      </c>
      <c r="D74" s="90" t="s">
        <v>21</v>
      </c>
      <c r="E74" s="91">
        <v>129830</v>
      </c>
      <c r="F74" s="9">
        <v>82360</v>
      </c>
      <c r="G74" s="104"/>
      <c r="H74" s="104"/>
      <c r="I74" s="73" t="s">
        <v>134</v>
      </c>
      <c r="J74" s="72" t="s">
        <v>31</v>
      </c>
      <c r="K74" s="14"/>
      <c r="L74" s="105"/>
    </row>
    <row r="75" spans="1:12" ht="50.25" customHeight="1" x14ac:dyDescent="0.25">
      <c r="A75" s="329"/>
      <c r="B75" s="238" t="s">
        <v>16</v>
      </c>
      <c r="C75" s="155" t="s">
        <v>152</v>
      </c>
      <c r="D75" s="90" t="s">
        <v>21</v>
      </c>
      <c r="E75" s="91">
        <v>118590</v>
      </c>
      <c r="F75" s="9">
        <v>33000</v>
      </c>
      <c r="G75" s="9" t="s">
        <v>70</v>
      </c>
      <c r="H75" s="9">
        <v>45200</v>
      </c>
      <c r="I75" s="73" t="s">
        <v>161</v>
      </c>
      <c r="J75" s="73" t="s">
        <v>9</v>
      </c>
      <c r="K75" s="14" t="s">
        <v>7</v>
      </c>
      <c r="L75" s="42" t="s">
        <v>158</v>
      </c>
    </row>
    <row r="76" spans="1:12" ht="48.75" customHeight="1" x14ac:dyDescent="0.25">
      <c r="A76" s="329"/>
      <c r="B76" s="238" t="s">
        <v>16</v>
      </c>
      <c r="C76" s="155" t="s">
        <v>131</v>
      </c>
      <c r="D76" s="90" t="s">
        <v>21</v>
      </c>
      <c r="E76" s="91">
        <v>72535</v>
      </c>
      <c r="F76" s="92">
        <v>12148</v>
      </c>
      <c r="G76" s="9" t="s">
        <v>70</v>
      </c>
      <c r="H76" s="9">
        <v>36148</v>
      </c>
      <c r="I76" s="73" t="s">
        <v>132</v>
      </c>
      <c r="J76" s="72" t="s">
        <v>133</v>
      </c>
      <c r="K76" s="14"/>
      <c r="L76" s="99"/>
    </row>
    <row r="77" spans="1:12" ht="48.75" customHeight="1" x14ac:dyDescent="0.25">
      <c r="A77" s="329"/>
      <c r="B77" s="238" t="s">
        <v>16</v>
      </c>
      <c r="C77" s="155" t="s">
        <v>162</v>
      </c>
      <c r="D77" s="90" t="s">
        <v>21</v>
      </c>
      <c r="E77" s="91">
        <v>170000</v>
      </c>
      <c r="F77" s="92">
        <v>75000</v>
      </c>
      <c r="G77" s="9"/>
      <c r="H77" s="9"/>
      <c r="I77" s="73" t="s">
        <v>102</v>
      </c>
      <c r="J77" s="72" t="s">
        <v>130</v>
      </c>
      <c r="K77" s="14" t="s">
        <v>7</v>
      </c>
      <c r="L77" s="42" t="s">
        <v>72</v>
      </c>
    </row>
    <row r="78" spans="1:12" ht="50.25" customHeight="1" x14ac:dyDescent="0.25">
      <c r="A78" s="329"/>
      <c r="B78" s="238" t="s">
        <v>16</v>
      </c>
      <c r="C78" s="156" t="s">
        <v>226</v>
      </c>
      <c r="D78" s="90" t="s">
        <v>21</v>
      </c>
      <c r="E78" s="112">
        <v>117890</v>
      </c>
      <c r="F78" s="113">
        <v>35000</v>
      </c>
      <c r="G78" s="9" t="s">
        <v>70</v>
      </c>
      <c r="H78" s="52">
        <v>45000</v>
      </c>
      <c r="I78" s="54" t="s">
        <v>267</v>
      </c>
      <c r="J78" s="72" t="s">
        <v>266</v>
      </c>
      <c r="K78" s="114"/>
      <c r="L78" s="55"/>
    </row>
    <row r="79" spans="1:12" ht="50.25" customHeight="1" x14ac:dyDescent="0.25">
      <c r="A79" s="329"/>
      <c r="B79" s="238" t="s">
        <v>16</v>
      </c>
      <c r="C79" s="156" t="s">
        <v>227</v>
      </c>
      <c r="D79" s="90" t="s">
        <v>21</v>
      </c>
      <c r="E79" s="112">
        <v>40000</v>
      </c>
      <c r="F79" s="113">
        <v>30000</v>
      </c>
      <c r="G79" s="52"/>
      <c r="H79" s="52"/>
      <c r="I79" s="54" t="s">
        <v>269</v>
      </c>
      <c r="J79" s="72" t="s">
        <v>268</v>
      </c>
      <c r="K79" s="114"/>
      <c r="L79" s="55"/>
    </row>
    <row r="80" spans="1:12" ht="50.25" customHeight="1" x14ac:dyDescent="0.25">
      <c r="A80" s="329"/>
      <c r="B80" s="182" t="s">
        <v>12</v>
      </c>
      <c r="C80" s="156" t="s">
        <v>228</v>
      </c>
      <c r="D80" s="111" t="s">
        <v>211</v>
      </c>
      <c r="E80" s="112">
        <v>25167</v>
      </c>
      <c r="F80" s="113">
        <v>14891</v>
      </c>
      <c r="G80" s="52"/>
      <c r="H80" s="52"/>
      <c r="I80" s="54" t="s">
        <v>271</v>
      </c>
      <c r="J80" s="72" t="s">
        <v>270</v>
      </c>
      <c r="K80" s="114"/>
      <c r="L80" s="55"/>
    </row>
    <row r="81" spans="1:15" ht="50.25" customHeight="1" x14ac:dyDescent="0.25">
      <c r="A81" s="329"/>
      <c r="B81" s="238" t="s">
        <v>23</v>
      </c>
      <c r="C81" s="156" t="s">
        <v>229</v>
      </c>
      <c r="D81" s="111" t="s">
        <v>62</v>
      </c>
      <c r="E81" s="112">
        <v>5100</v>
      </c>
      <c r="F81" s="113">
        <v>3820</v>
      </c>
      <c r="G81" s="52"/>
      <c r="H81" s="52"/>
      <c r="I81" s="54" t="s">
        <v>273</v>
      </c>
      <c r="J81" s="72" t="s">
        <v>272</v>
      </c>
      <c r="K81" s="114"/>
      <c r="L81" s="55"/>
    </row>
    <row r="82" spans="1:15" ht="50.25" customHeight="1" x14ac:dyDescent="0.25">
      <c r="A82" s="329"/>
      <c r="B82" s="238" t="s">
        <v>16</v>
      </c>
      <c r="C82" s="155" t="s">
        <v>230</v>
      </c>
      <c r="D82" s="90" t="s">
        <v>21</v>
      </c>
      <c r="E82" s="91">
        <v>218642</v>
      </c>
      <c r="F82" s="92">
        <v>70000</v>
      </c>
      <c r="G82" s="9" t="s">
        <v>70</v>
      </c>
      <c r="H82" s="9">
        <v>80000</v>
      </c>
      <c r="I82" s="73" t="s">
        <v>274</v>
      </c>
      <c r="J82" s="72" t="s">
        <v>31</v>
      </c>
      <c r="K82" s="14"/>
      <c r="L82" s="42"/>
    </row>
    <row r="83" spans="1:15" ht="50.25" customHeight="1" thickBot="1" x14ac:dyDescent="0.3">
      <c r="A83" s="329"/>
      <c r="B83" s="202" t="s">
        <v>18</v>
      </c>
      <c r="C83" s="157" t="s">
        <v>154</v>
      </c>
      <c r="D83" s="140" t="s">
        <v>21</v>
      </c>
      <c r="E83" s="141">
        <v>14580</v>
      </c>
      <c r="F83" s="134">
        <v>9880</v>
      </c>
      <c r="G83" s="142"/>
      <c r="H83" s="142"/>
      <c r="I83" s="133" t="s">
        <v>156</v>
      </c>
      <c r="J83" s="143" t="s">
        <v>157</v>
      </c>
      <c r="K83" s="144"/>
      <c r="L83" s="145"/>
    </row>
    <row r="84" spans="1:15" ht="49.5" customHeight="1" thickBot="1" x14ac:dyDescent="0.3">
      <c r="A84" s="343" t="s">
        <v>3</v>
      </c>
      <c r="B84" s="344"/>
      <c r="C84" s="344"/>
      <c r="D84" s="345"/>
      <c r="E84" s="186"/>
      <c r="F84" s="242">
        <f>SUM(F5:F83)</f>
        <v>3512560</v>
      </c>
      <c r="G84" s="243"/>
      <c r="H84" s="243"/>
      <c r="I84" s="243"/>
      <c r="J84" s="243"/>
      <c r="K84" s="243"/>
      <c r="L84" s="244"/>
    </row>
    <row r="85" spans="1:15" ht="48" customHeight="1" x14ac:dyDescent="0.25">
      <c r="A85" s="324" t="s">
        <v>8</v>
      </c>
      <c r="B85" s="245" t="s">
        <v>22</v>
      </c>
      <c r="C85" s="108" t="s">
        <v>104</v>
      </c>
      <c r="D85" s="81" t="s">
        <v>105</v>
      </c>
      <c r="E85" s="82">
        <v>90000</v>
      </c>
      <c r="F85" s="246">
        <v>12000</v>
      </c>
      <c r="G85" s="97"/>
      <c r="H85" s="247"/>
      <c r="I85" s="57" t="s">
        <v>106</v>
      </c>
      <c r="J85" s="83" t="s">
        <v>107</v>
      </c>
      <c r="K85" s="77"/>
      <c r="L85" s="119"/>
    </row>
    <row r="86" spans="1:15" ht="48" customHeight="1" x14ac:dyDescent="0.25">
      <c r="A86" s="322"/>
      <c r="B86" s="241" t="s">
        <v>22</v>
      </c>
      <c r="C86" s="109" t="s">
        <v>108</v>
      </c>
      <c r="D86" s="22" t="s">
        <v>21</v>
      </c>
      <c r="E86" s="21">
        <v>200000</v>
      </c>
      <c r="F86" s="248">
        <v>10000</v>
      </c>
      <c r="G86" s="9"/>
      <c r="H86" s="249"/>
      <c r="I86" s="23" t="s">
        <v>109</v>
      </c>
      <c r="J86" s="31" t="s">
        <v>111</v>
      </c>
      <c r="K86" s="14"/>
      <c r="L86" s="42"/>
    </row>
    <row r="87" spans="1:15" ht="48" customHeight="1" x14ac:dyDescent="0.25">
      <c r="A87" s="322"/>
      <c r="B87" s="241" t="s">
        <v>22</v>
      </c>
      <c r="C87" s="109" t="s">
        <v>113</v>
      </c>
      <c r="D87" s="22" t="s">
        <v>19</v>
      </c>
      <c r="E87" s="21">
        <v>200000</v>
      </c>
      <c r="F87" s="248">
        <v>7500</v>
      </c>
      <c r="G87" s="9"/>
      <c r="H87" s="249"/>
      <c r="I87" s="23" t="s">
        <v>110</v>
      </c>
      <c r="J87" s="31" t="s">
        <v>112</v>
      </c>
      <c r="K87" s="14"/>
      <c r="L87" s="99"/>
    </row>
    <row r="88" spans="1:15" ht="48" customHeight="1" x14ac:dyDescent="0.25">
      <c r="A88" s="347"/>
      <c r="B88" s="241" t="s">
        <v>22</v>
      </c>
      <c r="C88" s="109" t="s">
        <v>115</v>
      </c>
      <c r="D88" s="22" t="s">
        <v>21</v>
      </c>
      <c r="E88" s="21">
        <v>80000</v>
      </c>
      <c r="F88" s="248">
        <v>8000</v>
      </c>
      <c r="G88" s="9"/>
      <c r="H88" s="249"/>
      <c r="I88" s="23" t="s">
        <v>116</v>
      </c>
      <c r="J88" s="31" t="s">
        <v>117</v>
      </c>
      <c r="K88" s="14"/>
      <c r="L88" s="42"/>
    </row>
    <row r="89" spans="1:15" ht="48" customHeight="1" x14ac:dyDescent="0.25">
      <c r="A89" s="347"/>
      <c r="B89" s="241" t="s">
        <v>22</v>
      </c>
      <c r="C89" s="109" t="s">
        <v>114</v>
      </c>
      <c r="D89" s="22" t="s">
        <v>21</v>
      </c>
      <c r="E89" s="21">
        <v>200000</v>
      </c>
      <c r="F89" s="248">
        <v>8500</v>
      </c>
      <c r="G89" s="9"/>
      <c r="H89" s="249"/>
      <c r="I89" s="23" t="s">
        <v>118</v>
      </c>
      <c r="J89" s="31" t="s">
        <v>119</v>
      </c>
      <c r="K89" s="14"/>
      <c r="L89" s="42"/>
    </row>
    <row r="90" spans="1:15" ht="48" customHeight="1" x14ac:dyDescent="0.25">
      <c r="A90" s="347"/>
      <c r="B90" s="241" t="s">
        <v>22</v>
      </c>
      <c r="C90" s="110" t="s">
        <v>218</v>
      </c>
      <c r="D90" s="116" t="s">
        <v>211</v>
      </c>
      <c r="E90" s="21">
        <v>20000</v>
      </c>
      <c r="F90" s="9">
        <v>7000</v>
      </c>
      <c r="G90" s="9"/>
      <c r="H90" s="9"/>
      <c r="I90" s="23" t="s">
        <v>261</v>
      </c>
      <c r="J90" s="23" t="s">
        <v>260</v>
      </c>
      <c r="K90" s="14"/>
      <c r="L90" s="42"/>
    </row>
    <row r="91" spans="1:15" ht="48" customHeight="1" x14ac:dyDescent="0.25">
      <c r="A91" s="347"/>
      <c r="B91" s="241" t="s">
        <v>22</v>
      </c>
      <c r="C91" s="139" t="s">
        <v>217</v>
      </c>
      <c r="D91" s="90" t="s">
        <v>19</v>
      </c>
      <c r="E91" s="21">
        <v>23460</v>
      </c>
      <c r="F91" s="9">
        <v>10000</v>
      </c>
      <c r="G91" s="9"/>
      <c r="H91" s="9"/>
      <c r="I91" s="23" t="s">
        <v>262</v>
      </c>
      <c r="J91" s="73" t="s">
        <v>239</v>
      </c>
      <c r="K91" s="14"/>
      <c r="L91" s="42"/>
    </row>
    <row r="92" spans="1:15" ht="48" customHeight="1" x14ac:dyDescent="0.25">
      <c r="A92" s="347"/>
      <c r="B92" s="241" t="s">
        <v>22</v>
      </c>
      <c r="C92" s="139" t="s">
        <v>216</v>
      </c>
      <c r="D92" s="90" t="s">
        <v>21</v>
      </c>
      <c r="E92" s="21">
        <v>18100</v>
      </c>
      <c r="F92" s="9">
        <v>9000</v>
      </c>
      <c r="G92" s="9"/>
      <c r="H92" s="9"/>
      <c r="I92" s="23" t="s">
        <v>263</v>
      </c>
      <c r="J92" s="178" t="s">
        <v>31</v>
      </c>
      <c r="K92" s="14"/>
      <c r="L92" s="42"/>
    </row>
    <row r="93" spans="1:15" ht="48" customHeight="1" thickBot="1" x14ac:dyDescent="0.3">
      <c r="A93" s="347"/>
      <c r="B93" s="250" t="s">
        <v>22</v>
      </c>
      <c r="C93" s="139" t="s">
        <v>215</v>
      </c>
      <c r="D93" s="90" t="s">
        <v>19</v>
      </c>
      <c r="E93" s="21">
        <v>42154</v>
      </c>
      <c r="F93" s="9">
        <v>15000</v>
      </c>
      <c r="G93" s="104"/>
      <c r="H93" s="104"/>
      <c r="I93" s="23" t="s">
        <v>265</v>
      </c>
      <c r="J93" s="31" t="s">
        <v>264</v>
      </c>
      <c r="K93" s="14"/>
      <c r="L93" s="99"/>
    </row>
    <row r="94" spans="1:15" ht="48" hidden="1" customHeight="1" x14ac:dyDescent="0.25">
      <c r="A94" s="347"/>
      <c r="B94" s="251" t="s">
        <v>22</v>
      </c>
      <c r="C94" s="84"/>
      <c r="D94" s="22"/>
      <c r="E94" s="21"/>
      <c r="F94" s="248"/>
      <c r="G94" s="9"/>
      <c r="H94" s="249"/>
      <c r="I94" s="23"/>
      <c r="J94" s="31"/>
      <c r="K94" s="14"/>
      <c r="L94" s="99"/>
    </row>
    <row r="95" spans="1:15" ht="48" hidden="1" customHeight="1" x14ac:dyDescent="0.25">
      <c r="A95" s="347"/>
      <c r="B95" s="252" t="s">
        <v>22</v>
      </c>
      <c r="C95" s="84"/>
      <c r="D95" s="22"/>
      <c r="E95" s="21"/>
      <c r="F95" s="248"/>
      <c r="G95" s="9"/>
      <c r="H95" s="249"/>
      <c r="I95" s="23"/>
      <c r="J95" s="31"/>
      <c r="K95" s="14"/>
      <c r="L95" s="99"/>
      <c r="O95" s="106"/>
    </row>
    <row r="96" spans="1:15" ht="48" hidden="1" customHeight="1" x14ac:dyDescent="0.25">
      <c r="A96" s="347"/>
      <c r="B96" s="252" t="s">
        <v>22</v>
      </c>
      <c r="C96" s="85"/>
      <c r="D96" s="22"/>
      <c r="E96" s="35"/>
      <c r="F96" s="253"/>
      <c r="G96" s="52"/>
      <c r="H96" s="254"/>
      <c r="I96" s="23"/>
      <c r="J96" s="31"/>
      <c r="K96" s="255"/>
      <c r="L96" s="42"/>
      <c r="O96" s="106"/>
    </row>
    <row r="97" spans="1:15" ht="48" hidden="1" customHeight="1" x14ac:dyDescent="0.25">
      <c r="A97" s="347"/>
      <c r="B97" s="252" t="s">
        <v>22</v>
      </c>
      <c r="C97" s="85"/>
      <c r="D97" s="22"/>
      <c r="E97" s="35"/>
      <c r="F97" s="253"/>
      <c r="G97" s="52"/>
      <c r="H97" s="254"/>
      <c r="I97" s="23"/>
      <c r="J97" s="37"/>
      <c r="K97" s="255"/>
      <c r="L97" s="256"/>
      <c r="O97" s="106"/>
    </row>
    <row r="98" spans="1:15" ht="48" hidden="1" customHeight="1" x14ac:dyDescent="0.25">
      <c r="A98" s="347"/>
      <c r="B98" s="252" t="s">
        <v>22</v>
      </c>
      <c r="C98" s="85"/>
      <c r="D98" s="22"/>
      <c r="E98" s="35"/>
      <c r="F98" s="253"/>
      <c r="G98" s="52"/>
      <c r="H98" s="254"/>
      <c r="I98" s="23"/>
      <c r="J98" s="37"/>
      <c r="K98" s="255"/>
      <c r="L98" s="256"/>
      <c r="O98" s="106"/>
    </row>
    <row r="99" spans="1:15" ht="48" hidden="1" customHeight="1" x14ac:dyDescent="0.25">
      <c r="A99" s="347"/>
      <c r="B99" s="252" t="s">
        <v>22</v>
      </c>
      <c r="C99" s="85"/>
      <c r="D99" s="22"/>
      <c r="E99" s="35"/>
      <c r="F99" s="253"/>
      <c r="G99" s="52"/>
      <c r="H99" s="254"/>
      <c r="I99" s="23"/>
      <c r="J99" s="37"/>
      <c r="K99" s="255"/>
      <c r="L99" s="42"/>
      <c r="O99" s="106"/>
    </row>
    <row r="100" spans="1:15" ht="48" hidden="1" customHeight="1" x14ac:dyDescent="0.25">
      <c r="A100" s="347"/>
      <c r="B100" s="252" t="s">
        <v>22</v>
      </c>
      <c r="C100" s="85"/>
      <c r="D100" s="22"/>
      <c r="E100" s="35"/>
      <c r="F100" s="253"/>
      <c r="G100" s="52"/>
      <c r="H100" s="254"/>
      <c r="I100" s="23"/>
      <c r="J100" s="31"/>
      <c r="K100" s="255"/>
      <c r="L100" s="256"/>
      <c r="O100" s="106"/>
    </row>
    <row r="101" spans="1:15" ht="48" hidden="1" customHeight="1" x14ac:dyDescent="0.25">
      <c r="A101" s="347"/>
      <c r="B101" s="252" t="s">
        <v>22</v>
      </c>
      <c r="C101" s="85"/>
      <c r="D101" s="22"/>
      <c r="E101" s="35"/>
      <c r="F101" s="253"/>
      <c r="G101" s="52"/>
      <c r="H101" s="254"/>
      <c r="I101" s="23"/>
      <c r="J101" s="37"/>
      <c r="K101" s="255"/>
      <c r="L101" s="42"/>
      <c r="O101" s="106"/>
    </row>
    <row r="102" spans="1:15" ht="48" hidden="1" customHeight="1" x14ac:dyDescent="0.25">
      <c r="A102" s="347"/>
      <c r="B102" s="252" t="s">
        <v>22</v>
      </c>
      <c r="C102" s="85"/>
      <c r="D102" s="22"/>
      <c r="E102" s="35"/>
      <c r="F102" s="253"/>
      <c r="G102" s="52"/>
      <c r="H102" s="254"/>
      <c r="I102" s="23"/>
      <c r="J102" s="31"/>
      <c r="K102" s="255"/>
      <c r="L102" s="256"/>
      <c r="O102" s="106"/>
    </row>
    <row r="103" spans="1:15" ht="48" hidden="1" customHeight="1" x14ac:dyDescent="0.25">
      <c r="A103" s="347"/>
      <c r="B103" s="252" t="s">
        <v>22</v>
      </c>
      <c r="C103" s="85"/>
      <c r="D103" s="22"/>
      <c r="E103" s="35"/>
      <c r="F103" s="253"/>
      <c r="G103" s="52"/>
      <c r="H103" s="254"/>
      <c r="I103" s="23"/>
      <c r="J103" s="31"/>
      <c r="K103" s="255"/>
      <c r="L103" s="256"/>
      <c r="O103" s="106"/>
    </row>
    <row r="104" spans="1:15" ht="48" hidden="1" customHeight="1" x14ac:dyDescent="0.25">
      <c r="A104" s="347"/>
      <c r="B104" s="252" t="s">
        <v>22</v>
      </c>
      <c r="C104" s="85"/>
      <c r="D104" s="22"/>
      <c r="E104" s="35"/>
      <c r="F104" s="253"/>
      <c r="G104" s="52"/>
      <c r="H104" s="254"/>
      <c r="I104" s="23"/>
      <c r="J104" s="31"/>
      <c r="K104" s="255"/>
      <c r="L104" s="256"/>
      <c r="O104" s="106"/>
    </row>
    <row r="105" spans="1:15" ht="48" hidden="1" customHeight="1" x14ac:dyDescent="0.25">
      <c r="A105" s="347"/>
      <c r="B105" s="252" t="s">
        <v>22</v>
      </c>
      <c r="C105" s="85"/>
      <c r="D105" s="22"/>
      <c r="E105" s="35"/>
      <c r="F105" s="253"/>
      <c r="G105" s="52"/>
      <c r="H105" s="254"/>
      <c r="I105" s="23"/>
      <c r="J105" s="31"/>
      <c r="K105" s="255"/>
      <c r="L105" s="256"/>
      <c r="O105" s="106"/>
    </row>
    <row r="106" spans="1:15" ht="48" hidden="1" customHeight="1" x14ac:dyDescent="0.25">
      <c r="A106" s="347"/>
      <c r="B106" s="252" t="s">
        <v>22</v>
      </c>
      <c r="C106" s="85"/>
      <c r="D106" s="22"/>
      <c r="E106" s="35"/>
      <c r="F106" s="253"/>
      <c r="G106" s="52"/>
      <c r="H106" s="254"/>
      <c r="I106" s="23"/>
      <c r="J106" s="31"/>
      <c r="K106" s="255"/>
      <c r="L106" s="256"/>
      <c r="O106" s="106"/>
    </row>
    <row r="107" spans="1:15" ht="48" hidden="1" customHeight="1" x14ac:dyDescent="0.25">
      <c r="A107" s="347"/>
      <c r="B107" s="252" t="s">
        <v>22</v>
      </c>
      <c r="C107" s="85"/>
      <c r="D107" s="22"/>
      <c r="E107" s="35"/>
      <c r="F107" s="253"/>
      <c r="G107" s="52"/>
      <c r="H107" s="254"/>
      <c r="I107" s="23"/>
      <c r="J107" s="31"/>
      <c r="K107" s="255"/>
      <c r="L107" s="256"/>
      <c r="O107" s="106"/>
    </row>
    <row r="108" spans="1:15" ht="48" hidden="1" customHeight="1" x14ac:dyDescent="0.25">
      <c r="A108" s="347"/>
      <c r="B108" s="252" t="s">
        <v>22</v>
      </c>
      <c r="C108" s="85"/>
      <c r="D108" s="22"/>
      <c r="E108" s="35"/>
      <c r="F108" s="253"/>
      <c r="G108" s="52"/>
      <c r="H108" s="254"/>
      <c r="I108" s="23"/>
      <c r="J108" s="31"/>
      <c r="K108" s="255"/>
      <c r="L108" s="256"/>
      <c r="O108" s="106"/>
    </row>
    <row r="109" spans="1:15" ht="48" hidden="1" customHeight="1" thickBot="1" x14ac:dyDescent="0.3">
      <c r="A109" s="325"/>
      <c r="B109" s="257" t="s">
        <v>22</v>
      </c>
      <c r="C109" s="85"/>
      <c r="D109" s="39"/>
      <c r="E109" s="35"/>
      <c r="F109" s="253"/>
      <c r="G109" s="52"/>
      <c r="H109" s="254"/>
      <c r="I109" s="36"/>
      <c r="J109" s="37"/>
      <c r="K109" s="258"/>
      <c r="L109" s="256"/>
      <c r="O109" s="106"/>
    </row>
    <row r="110" spans="1:15" ht="48" hidden="1" customHeight="1" x14ac:dyDescent="0.25">
      <c r="A110" s="324" t="s">
        <v>52</v>
      </c>
      <c r="B110" s="259" t="s">
        <v>22</v>
      </c>
      <c r="C110" s="86"/>
      <c r="D110" s="94"/>
      <c r="E110" s="38"/>
      <c r="F110" s="97"/>
      <c r="G110" s="97"/>
      <c r="H110" s="97"/>
      <c r="I110" s="75"/>
      <c r="J110" s="76"/>
      <c r="K110" s="77"/>
      <c r="L110" s="98"/>
    </row>
    <row r="111" spans="1:15" ht="48" hidden="1" customHeight="1" x14ac:dyDescent="0.25">
      <c r="A111" s="347"/>
      <c r="B111" s="252" t="s">
        <v>22</v>
      </c>
      <c r="C111" s="87"/>
      <c r="D111" s="260"/>
      <c r="E111" s="29"/>
      <c r="F111" s="9"/>
      <c r="G111" s="9"/>
      <c r="H111" s="9"/>
      <c r="I111" s="73"/>
      <c r="J111" s="72"/>
      <c r="K111" s="14"/>
      <c r="L111" s="99"/>
      <c r="O111" s="106"/>
    </row>
    <row r="112" spans="1:15" ht="48" hidden="1" customHeight="1" x14ac:dyDescent="0.25">
      <c r="A112" s="347"/>
      <c r="B112" s="252" t="s">
        <v>22</v>
      </c>
      <c r="C112" s="87"/>
      <c r="D112" s="260"/>
      <c r="E112" s="29"/>
      <c r="F112" s="52"/>
      <c r="G112" s="52"/>
      <c r="H112" s="52"/>
      <c r="I112" s="73"/>
      <c r="J112" s="72"/>
      <c r="K112" s="14"/>
      <c r="L112" s="256"/>
      <c r="O112" s="106"/>
    </row>
    <row r="113" spans="1:15" ht="48" hidden="1" customHeight="1" x14ac:dyDescent="0.25">
      <c r="A113" s="347"/>
      <c r="B113" s="252" t="s">
        <v>22</v>
      </c>
      <c r="C113" s="87"/>
      <c r="D113" s="260"/>
      <c r="E113" s="29"/>
      <c r="F113" s="52"/>
      <c r="G113" s="52"/>
      <c r="H113" s="52"/>
      <c r="I113" s="73"/>
      <c r="J113" s="72"/>
      <c r="K113" s="14"/>
      <c r="L113" s="256"/>
      <c r="O113" s="106"/>
    </row>
    <row r="114" spans="1:15" ht="48" hidden="1" customHeight="1" x14ac:dyDescent="0.25">
      <c r="A114" s="347"/>
      <c r="B114" s="252" t="s">
        <v>22</v>
      </c>
      <c r="C114" s="87"/>
      <c r="D114" s="260"/>
      <c r="E114" s="30"/>
      <c r="F114" s="52"/>
      <c r="G114" s="52"/>
      <c r="H114" s="52"/>
      <c r="I114" s="74"/>
      <c r="J114" s="72"/>
      <c r="K114" s="14"/>
      <c r="L114" s="256"/>
      <c r="O114" s="106"/>
    </row>
    <row r="115" spans="1:15" ht="48" hidden="1" customHeight="1" x14ac:dyDescent="0.25">
      <c r="A115" s="347"/>
      <c r="B115" s="252" t="s">
        <v>22</v>
      </c>
      <c r="C115" s="87"/>
      <c r="D115" s="260"/>
      <c r="E115" s="29"/>
      <c r="F115" s="52"/>
      <c r="G115" s="52"/>
      <c r="H115" s="52"/>
      <c r="I115" s="73"/>
      <c r="J115" s="72"/>
      <c r="K115" s="14"/>
      <c r="L115" s="256"/>
      <c r="O115" s="106"/>
    </row>
    <row r="116" spans="1:15" ht="48" hidden="1" customHeight="1" x14ac:dyDescent="0.25">
      <c r="A116" s="347"/>
      <c r="B116" s="252" t="s">
        <v>22</v>
      </c>
      <c r="C116" s="87"/>
      <c r="D116" s="260"/>
      <c r="E116" s="29"/>
      <c r="F116" s="52"/>
      <c r="G116" s="52"/>
      <c r="H116" s="52"/>
      <c r="I116" s="73"/>
      <c r="J116" s="72"/>
      <c r="K116" s="14"/>
      <c r="L116" s="256"/>
      <c r="O116" s="106"/>
    </row>
    <row r="117" spans="1:15" ht="48" hidden="1" customHeight="1" x14ac:dyDescent="0.25">
      <c r="A117" s="347"/>
      <c r="B117" s="252" t="s">
        <v>22</v>
      </c>
      <c r="C117" s="87"/>
      <c r="D117" s="260"/>
      <c r="E117" s="29"/>
      <c r="F117" s="52"/>
      <c r="G117" s="52"/>
      <c r="H117" s="52"/>
      <c r="I117" s="73"/>
      <c r="J117" s="72"/>
      <c r="K117" s="14"/>
      <c r="L117" s="256"/>
      <c r="O117" s="106"/>
    </row>
    <row r="118" spans="1:15" ht="48" hidden="1" customHeight="1" x14ac:dyDescent="0.25">
      <c r="A118" s="347"/>
      <c r="B118" s="257" t="s">
        <v>22</v>
      </c>
      <c r="C118" s="88"/>
      <c r="D118" s="261"/>
      <c r="E118" s="32"/>
      <c r="F118" s="52"/>
      <c r="G118" s="52"/>
      <c r="H118" s="52"/>
      <c r="I118" s="33"/>
      <c r="J118" s="34"/>
      <c r="K118" s="114"/>
      <c r="L118" s="256"/>
    </row>
    <row r="119" spans="1:15" ht="48" hidden="1" customHeight="1" x14ac:dyDescent="0.25">
      <c r="A119" s="347"/>
      <c r="B119" s="257" t="s">
        <v>22</v>
      </c>
      <c r="C119" s="87"/>
      <c r="D119" s="90"/>
      <c r="E119" s="29"/>
      <c r="F119" s="9"/>
      <c r="G119" s="9"/>
      <c r="H119" s="9"/>
      <c r="I119" s="73"/>
      <c r="J119" s="93"/>
      <c r="K119" s="14"/>
      <c r="L119" s="99"/>
    </row>
    <row r="120" spans="1:15" ht="48" hidden="1" customHeight="1" x14ac:dyDescent="0.25">
      <c r="A120" s="347"/>
      <c r="B120" s="257" t="s">
        <v>22</v>
      </c>
      <c r="C120" s="87"/>
      <c r="D120" s="90"/>
      <c r="E120" s="29"/>
      <c r="F120" s="9"/>
      <c r="G120" s="9"/>
      <c r="H120" s="9"/>
      <c r="I120" s="73"/>
      <c r="J120" s="72"/>
      <c r="K120" s="14"/>
      <c r="L120" s="99"/>
    </row>
    <row r="121" spans="1:15" ht="48" hidden="1" customHeight="1" x14ac:dyDescent="0.25">
      <c r="A121" s="347"/>
      <c r="B121" s="257" t="s">
        <v>22</v>
      </c>
      <c r="C121" s="87"/>
      <c r="D121" s="90"/>
      <c r="E121" s="29"/>
      <c r="F121" s="9"/>
      <c r="G121" s="9"/>
      <c r="H121" s="9"/>
      <c r="I121" s="73"/>
      <c r="J121" s="72"/>
      <c r="K121" s="14"/>
      <c r="L121" s="99"/>
    </row>
    <row r="122" spans="1:15" ht="48" hidden="1" customHeight="1" x14ac:dyDescent="0.25">
      <c r="A122" s="347"/>
      <c r="B122" s="257" t="s">
        <v>22</v>
      </c>
      <c r="C122" s="87"/>
      <c r="D122" s="90"/>
      <c r="E122" s="29"/>
      <c r="F122" s="9"/>
      <c r="G122" s="9"/>
      <c r="H122" s="9"/>
      <c r="I122" s="73"/>
      <c r="J122" s="72"/>
      <c r="K122" s="14"/>
      <c r="L122" s="99"/>
    </row>
    <row r="123" spans="1:15" ht="48" hidden="1" customHeight="1" x14ac:dyDescent="0.25">
      <c r="A123" s="347"/>
      <c r="B123" s="257" t="s">
        <v>22</v>
      </c>
      <c r="C123" s="87"/>
      <c r="D123" s="90"/>
      <c r="E123" s="29"/>
      <c r="F123" s="9"/>
      <c r="G123" s="9"/>
      <c r="H123" s="9"/>
      <c r="I123" s="73"/>
      <c r="J123" s="72"/>
      <c r="K123" s="14"/>
      <c r="L123" s="99"/>
    </row>
    <row r="124" spans="1:15" ht="48" hidden="1" customHeight="1" thickBot="1" x14ac:dyDescent="0.3">
      <c r="A124" s="347"/>
      <c r="B124" s="257" t="s">
        <v>22</v>
      </c>
      <c r="C124" s="89"/>
      <c r="D124" s="111"/>
      <c r="E124" s="32"/>
      <c r="F124" s="52"/>
      <c r="G124" s="254"/>
      <c r="H124" s="254"/>
      <c r="I124" s="79"/>
      <c r="J124" s="80"/>
      <c r="K124" s="114"/>
      <c r="L124" s="256"/>
    </row>
    <row r="125" spans="1:15" ht="53.25" customHeight="1" thickBot="1" x14ac:dyDescent="0.3">
      <c r="A125" s="262" t="s">
        <v>25</v>
      </c>
      <c r="B125" s="263"/>
      <c r="C125" s="264"/>
      <c r="D125" s="264"/>
      <c r="E125" s="242"/>
      <c r="F125" s="242">
        <f>SUM(F85:F124)</f>
        <v>87000</v>
      </c>
      <c r="G125" s="242"/>
      <c r="H125" s="242"/>
      <c r="I125" s="187"/>
      <c r="J125" s="188"/>
      <c r="K125" s="188"/>
      <c r="L125" s="265"/>
    </row>
    <row r="126" spans="1:15" ht="63" customHeight="1" thickBot="1" x14ac:dyDescent="0.3">
      <c r="A126" s="262" t="s">
        <v>26</v>
      </c>
      <c r="B126" s="263"/>
      <c r="C126" s="264"/>
      <c r="D126" s="264"/>
      <c r="E126" s="242"/>
      <c r="F126" s="242">
        <f>SUM(F125,F84)</f>
        <v>3599560</v>
      </c>
      <c r="G126" s="242"/>
      <c r="H126" s="242"/>
      <c r="I126" s="187"/>
      <c r="J126" s="188"/>
      <c r="K126" s="188"/>
      <c r="L126" s="265"/>
    </row>
    <row r="127" spans="1:15" ht="60.75" customHeight="1" x14ac:dyDescent="0.25">
      <c r="A127" s="348" t="s">
        <v>49</v>
      </c>
      <c r="B127" s="7"/>
      <c r="C127" s="19" t="s">
        <v>88</v>
      </c>
      <c r="D127" s="47"/>
      <c r="E127" s="266">
        <v>15010</v>
      </c>
      <c r="F127" s="49">
        <v>5000</v>
      </c>
      <c r="G127" s="48"/>
      <c r="H127" s="48"/>
      <c r="I127" s="74"/>
      <c r="J127" s="213" t="s">
        <v>56</v>
      </c>
      <c r="K127" s="74"/>
      <c r="L127" s="50"/>
    </row>
    <row r="128" spans="1:15" ht="48" hidden="1" customHeight="1" x14ac:dyDescent="0.25">
      <c r="A128" s="329"/>
      <c r="B128" s="7"/>
      <c r="C128" s="45"/>
      <c r="D128" s="40"/>
      <c r="E128" s="49"/>
      <c r="F128" s="9"/>
      <c r="G128" s="41"/>
      <c r="H128" s="41"/>
      <c r="I128" s="73"/>
      <c r="J128" s="14"/>
      <c r="K128" s="73"/>
      <c r="L128" s="42"/>
    </row>
    <row r="129" spans="1:12" ht="48" hidden="1" customHeight="1" x14ac:dyDescent="0.25">
      <c r="A129" s="329"/>
      <c r="B129" s="7"/>
      <c r="C129" s="45"/>
      <c r="D129" s="40"/>
      <c r="E129" s="9"/>
      <c r="F129" s="9"/>
      <c r="G129" s="41"/>
      <c r="H129" s="41"/>
      <c r="I129" s="73"/>
      <c r="J129" s="14"/>
      <c r="K129" s="73"/>
      <c r="L129" s="42"/>
    </row>
    <row r="130" spans="1:12" ht="48" hidden="1" customHeight="1" thickBot="1" x14ac:dyDescent="0.3">
      <c r="A130" s="329"/>
      <c r="B130" s="7"/>
      <c r="C130" s="46"/>
      <c r="D130" s="51"/>
      <c r="E130" s="52"/>
      <c r="F130" s="52"/>
      <c r="G130" s="53"/>
      <c r="H130" s="53"/>
      <c r="I130" s="54"/>
      <c r="J130" s="14"/>
      <c r="K130" s="54"/>
      <c r="L130" s="55"/>
    </row>
    <row r="131" spans="1:12" ht="57.75" customHeight="1" x14ac:dyDescent="0.25">
      <c r="A131" s="329"/>
      <c r="B131" s="7"/>
      <c r="C131" s="100" t="s">
        <v>98</v>
      </c>
      <c r="D131" s="51"/>
      <c r="E131" s="52">
        <v>6500</v>
      </c>
      <c r="F131" s="52">
        <v>3100</v>
      </c>
      <c r="G131" s="53"/>
      <c r="H131" s="53"/>
      <c r="I131" s="54"/>
      <c r="J131" s="267" t="s">
        <v>9</v>
      </c>
      <c r="K131" s="54"/>
      <c r="L131" s="55"/>
    </row>
    <row r="132" spans="1:12" ht="53.25" customHeight="1" x14ac:dyDescent="0.25">
      <c r="A132" s="329"/>
      <c r="B132" s="7"/>
      <c r="C132" s="100" t="s">
        <v>164</v>
      </c>
      <c r="D132" s="40"/>
      <c r="E132" s="9">
        <v>9034</v>
      </c>
      <c r="F132" s="9">
        <v>3000</v>
      </c>
      <c r="G132" s="41"/>
      <c r="H132" s="41"/>
      <c r="I132" s="73"/>
      <c r="J132" s="31" t="s">
        <v>166</v>
      </c>
      <c r="K132" s="54"/>
      <c r="L132" s="55"/>
    </row>
    <row r="133" spans="1:12" ht="53.25" customHeight="1" x14ac:dyDescent="0.25">
      <c r="A133" s="329"/>
      <c r="B133" s="7"/>
      <c r="C133" s="100" t="s">
        <v>165</v>
      </c>
      <c r="D133" s="268"/>
      <c r="E133" s="52">
        <v>11631</v>
      </c>
      <c r="F133" s="9">
        <v>5000</v>
      </c>
      <c r="G133" s="268"/>
      <c r="H133" s="268"/>
      <c r="I133" s="268"/>
      <c r="J133" s="31" t="s">
        <v>119</v>
      </c>
      <c r="K133" s="54"/>
      <c r="L133" s="55"/>
    </row>
    <row r="134" spans="1:12" ht="53.25" customHeight="1" x14ac:dyDescent="0.25">
      <c r="A134" s="329"/>
      <c r="B134" s="7"/>
      <c r="C134" s="101" t="s">
        <v>184</v>
      </c>
      <c r="D134" s="51"/>
      <c r="E134" s="52">
        <v>9900</v>
      </c>
      <c r="F134" s="9">
        <v>3000</v>
      </c>
      <c r="G134" s="53"/>
      <c r="H134" s="53"/>
      <c r="I134" s="54"/>
      <c r="J134" s="31" t="s">
        <v>187</v>
      </c>
      <c r="K134" s="54"/>
      <c r="L134" s="55"/>
    </row>
    <row r="135" spans="1:12" ht="60" customHeight="1" thickBot="1" x14ac:dyDescent="0.3">
      <c r="A135" s="329"/>
      <c r="B135" s="7"/>
      <c r="C135" s="269" t="s">
        <v>185</v>
      </c>
      <c r="D135" s="268"/>
      <c r="E135" s="52">
        <v>20652</v>
      </c>
      <c r="F135" s="52">
        <v>5000</v>
      </c>
      <c r="G135" s="268"/>
      <c r="H135" s="268"/>
      <c r="I135" s="268"/>
      <c r="J135" s="37" t="s">
        <v>186</v>
      </c>
      <c r="K135" s="54"/>
      <c r="L135" s="55"/>
    </row>
    <row r="136" spans="1:12" ht="68.25" customHeight="1" thickBot="1" x14ac:dyDescent="0.3">
      <c r="A136" s="270" t="s">
        <v>48</v>
      </c>
      <c r="B136" s="271"/>
      <c r="C136" s="272"/>
      <c r="D136" s="272"/>
      <c r="E136" s="272"/>
      <c r="F136" s="242">
        <f>SUM(F127:F135)</f>
        <v>24100</v>
      </c>
      <c r="G136" s="272"/>
      <c r="H136" s="272"/>
      <c r="I136" s="272"/>
      <c r="J136" s="272"/>
      <c r="K136" s="272"/>
      <c r="L136" s="273"/>
    </row>
    <row r="137" spans="1:12" ht="69.75" customHeight="1" x14ac:dyDescent="0.25">
      <c r="A137" s="274"/>
      <c r="B137" s="346"/>
      <c r="C137" s="275" t="s">
        <v>53</v>
      </c>
      <c r="D137" s="276"/>
      <c r="E137" s="266">
        <v>910</v>
      </c>
      <c r="F137" s="277">
        <v>810</v>
      </c>
      <c r="G137" s="278"/>
      <c r="H137" s="279"/>
      <c r="I137" s="146"/>
      <c r="J137" s="280" t="s">
        <v>46</v>
      </c>
      <c r="K137" s="281"/>
      <c r="L137" s="282"/>
    </row>
    <row r="138" spans="1:12" ht="56.25" customHeight="1" x14ac:dyDescent="0.25">
      <c r="A138" s="322" t="s">
        <v>2</v>
      </c>
      <c r="B138" s="327"/>
      <c r="C138" s="283" t="s">
        <v>54</v>
      </c>
      <c r="D138" s="276"/>
      <c r="E138" s="266">
        <v>1050</v>
      </c>
      <c r="F138" s="284">
        <v>550</v>
      </c>
      <c r="G138" s="248"/>
      <c r="H138" s="249"/>
      <c r="I138" s="23"/>
      <c r="J138" s="285" t="s">
        <v>9</v>
      </c>
      <c r="K138" s="286"/>
      <c r="L138" s="287"/>
    </row>
    <row r="139" spans="1:12" ht="70.5" customHeight="1" x14ac:dyDescent="0.25">
      <c r="A139" s="322"/>
      <c r="B139" s="327"/>
      <c r="C139" s="283" t="s">
        <v>55</v>
      </c>
      <c r="D139" s="288"/>
      <c r="E139" s="266">
        <v>1453</v>
      </c>
      <c r="F139" s="284">
        <v>315</v>
      </c>
      <c r="G139" s="248"/>
      <c r="H139" s="249"/>
      <c r="I139" s="23"/>
      <c r="J139" s="285" t="s">
        <v>47</v>
      </c>
      <c r="K139" s="286"/>
      <c r="L139" s="287"/>
    </row>
    <row r="140" spans="1:12" ht="48" customHeight="1" x14ac:dyDescent="0.25">
      <c r="A140" s="322"/>
      <c r="B140" s="327"/>
      <c r="C140" s="45" t="s">
        <v>120</v>
      </c>
      <c r="D140" s="288"/>
      <c r="E140" s="289">
        <v>1679</v>
      </c>
      <c r="F140" s="289">
        <v>500</v>
      </c>
      <c r="G140" s="9"/>
      <c r="H140" s="249"/>
      <c r="I140" s="23"/>
      <c r="J140" s="290" t="s">
        <v>121</v>
      </c>
      <c r="K140" s="286"/>
      <c r="L140" s="287"/>
    </row>
    <row r="141" spans="1:12" ht="72" customHeight="1" x14ac:dyDescent="0.25">
      <c r="A141" s="322"/>
      <c r="B141" s="327"/>
      <c r="C141" s="45" t="s">
        <v>290</v>
      </c>
      <c r="D141" s="288"/>
      <c r="E141" s="289">
        <v>1830</v>
      </c>
      <c r="F141" s="289">
        <v>500</v>
      </c>
      <c r="G141" s="9"/>
      <c r="H141" s="249"/>
      <c r="I141" s="23"/>
      <c r="J141" s="290" t="s">
        <v>149</v>
      </c>
      <c r="K141" s="286"/>
      <c r="L141" s="287"/>
    </row>
    <row r="142" spans="1:12" ht="48" customHeight="1" x14ac:dyDescent="0.25">
      <c r="A142" s="322"/>
      <c r="B142" s="327"/>
      <c r="C142" s="45" t="s">
        <v>122</v>
      </c>
      <c r="D142" s="288"/>
      <c r="E142" s="289">
        <v>1050</v>
      </c>
      <c r="F142" s="289">
        <v>650</v>
      </c>
      <c r="G142" s="9"/>
      <c r="H142" s="249"/>
      <c r="I142" s="23"/>
      <c r="J142" s="290" t="s">
        <v>9</v>
      </c>
      <c r="K142" s="286"/>
      <c r="L142" s="287"/>
    </row>
    <row r="143" spans="1:12" ht="57.75" customHeight="1" x14ac:dyDescent="0.25">
      <c r="A143" s="322"/>
      <c r="B143" s="327"/>
      <c r="C143" s="45" t="s">
        <v>124</v>
      </c>
      <c r="D143" s="291"/>
      <c r="E143" s="289">
        <v>865</v>
      </c>
      <c r="F143" s="289">
        <v>215</v>
      </c>
      <c r="G143" s="9"/>
      <c r="H143" s="249"/>
      <c r="I143" s="23"/>
      <c r="J143" s="292" t="s">
        <v>123</v>
      </c>
      <c r="K143" s="286"/>
      <c r="L143" s="287"/>
    </row>
    <row r="144" spans="1:12" ht="48" customHeight="1" x14ac:dyDescent="0.25">
      <c r="A144" s="322"/>
      <c r="B144" s="327"/>
      <c r="C144" s="45" t="s">
        <v>125</v>
      </c>
      <c r="D144" s="291"/>
      <c r="E144" s="9">
        <v>820</v>
      </c>
      <c r="F144" s="9">
        <v>400</v>
      </c>
      <c r="G144" s="9"/>
      <c r="H144" s="249"/>
      <c r="I144" s="23"/>
      <c r="J144" s="292" t="s">
        <v>66</v>
      </c>
      <c r="K144" s="286"/>
      <c r="L144" s="287"/>
    </row>
    <row r="145" spans="1:12" ht="67.5" customHeight="1" x14ac:dyDescent="0.25">
      <c r="A145" s="322"/>
      <c r="B145" s="327"/>
      <c r="C145" s="45" t="s">
        <v>126</v>
      </c>
      <c r="D145" s="291"/>
      <c r="E145" s="9">
        <v>780</v>
      </c>
      <c r="F145" s="9">
        <v>300</v>
      </c>
      <c r="G145" s="9"/>
      <c r="H145" s="9"/>
      <c r="I145" s="74"/>
      <c r="J145" s="14" t="s">
        <v>46</v>
      </c>
      <c r="K145" s="286"/>
      <c r="L145" s="287"/>
    </row>
    <row r="146" spans="1:12" ht="72.75" customHeight="1" x14ac:dyDescent="0.25">
      <c r="A146" s="322"/>
      <c r="B146" s="327"/>
      <c r="C146" s="283" t="s">
        <v>167</v>
      </c>
      <c r="D146" s="291"/>
      <c r="E146" s="9">
        <v>1862</v>
      </c>
      <c r="F146" s="9">
        <v>1000</v>
      </c>
      <c r="G146" s="9"/>
      <c r="H146" s="9"/>
      <c r="I146" s="73"/>
      <c r="J146" s="285" t="s">
        <v>149</v>
      </c>
      <c r="K146" s="286"/>
      <c r="L146" s="287"/>
    </row>
    <row r="147" spans="1:12" ht="63" customHeight="1" x14ac:dyDescent="0.25">
      <c r="A147" s="322"/>
      <c r="B147" s="327"/>
      <c r="C147" s="283" t="s">
        <v>168</v>
      </c>
      <c r="D147" s="291"/>
      <c r="E147" s="9">
        <v>3253.5</v>
      </c>
      <c r="F147" s="9">
        <v>1500</v>
      </c>
      <c r="G147" s="9"/>
      <c r="H147" s="9"/>
      <c r="I147" s="73"/>
      <c r="J147" s="285" t="s">
        <v>297</v>
      </c>
      <c r="K147" s="286"/>
      <c r="L147" s="287"/>
    </row>
    <row r="148" spans="1:12" ht="63" customHeight="1" x14ac:dyDescent="0.25">
      <c r="A148" s="322"/>
      <c r="B148" s="327"/>
      <c r="C148" s="45" t="s">
        <v>169</v>
      </c>
      <c r="D148" s="291"/>
      <c r="E148" s="9">
        <v>1876</v>
      </c>
      <c r="F148" s="9">
        <v>696</v>
      </c>
      <c r="G148" s="9"/>
      <c r="H148" s="9"/>
      <c r="I148" s="73"/>
      <c r="J148" s="293" t="s">
        <v>111</v>
      </c>
      <c r="K148" s="286"/>
      <c r="L148" s="287"/>
    </row>
    <row r="149" spans="1:12" ht="48" customHeight="1" x14ac:dyDescent="0.25">
      <c r="A149" s="322"/>
      <c r="B149" s="327"/>
      <c r="C149" s="45" t="s">
        <v>170</v>
      </c>
      <c r="D149" s="291"/>
      <c r="E149" s="9">
        <v>1814.05</v>
      </c>
      <c r="F149" s="9">
        <v>500</v>
      </c>
      <c r="G149" s="9"/>
      <c r="H149" s="9"/>
      <c r="I149" s="73"/>
      <c r="J149" s="73" t="s">
        <v>171</v>
      </c>
      <c r="K149" s="286"/>
      <c r="L149" s="287"/>
    </row>
    <row r="150" spans="1:12" ht="48" customHeight="1" x14ac:dyDescent="0.25">
      <c r="A150" s="322"/>
      <c r="B150" s="327"/>
      <c r="C150" s="45" t="s">
        <v>172</v>
      </c>
      <c r="D150" s="291"/>
      <c r="E150" s="9">
        <v>1984</v>
      </c>
      <c r="F150" s="9">
        <v>1680</v>
      </c>
      <c r="G150" s="9"/>
      <c r="H150" s="9"/>
      <c r="I150" s="73"/>
      <c r="J150" s="73" t="s">
        <v>9</v>
      </c>
      <c r="K150" s="286"/>
      <c r="L150" s="287"/>
    </row>
    <row r="151" spans="1:12" ht="91.5" customHeight="1" x14ac:dyDescent="0.25">
      <c r="A151" s="322"/>
      <c r="B151" s="294"/>
      <c r="C151" s="275" t="s">
        <v>173</v>
      </c>
      <c r="D151" s="295"/>
      <c r="E151" s="49">
        <v>1694</v>
      </c>
      <c r="F151" s="49">
        <v>590</v>
      </c>
      <c r="G151" s="49"/>
      <c r="H151" s="49"/>
      <c r="I151" s="74"/>
      <c r="J151" s="285" t="s">
        <v>149</v>
      </c>
      <c r="K151" s="296"/>
      <c r="L151" s="287"/>
    </row>
    <row r="152" spans="1:12" ht="61.5" customHeight="1" x14ac:dyDescent="0.25">
      <c r="A152" s="28"/>
      <c r="B152" s="294"/>
      <c r="C152" s="297" t="s">
        <v>174</v>
      </c>
      <c r="D152" s="298"/>
      <c r="E152" s="299">
        <v>736</v>
      </c>
      <c r="F152" s="300">
        <v>250</v>
      </c>
      <c r="G152" s="278"/>
      <c r="H152" s="49"/>
      <c r="I152" s="74"/>
      <c r="J152" s="301" t="s">
        <v>123</v>
      </c>
      <c r="K152" s="302"/>
      <c r="L152" s="303"/>
    </row>
    <row r="153" spans="1:12" ht="105.75" customHeight="1" x14ac:dyDescent="0.25">
      <c r="A153" s="28"/>
      <c r="B153" s="294"/>
      <c r="C153" s="297" t="s">
        <v>175</v>
      </c>
      <c r="D153" s="304"/>
      <c r="E153" s="284">
        <v>2233</v>
      </c>
      <c r="F153" s="284">
        <v>600</v>
      </c>
      <c r="G153" s="248"/>
      <c r="H153" s="9"/>
      <c r="I153" s="73"/>
      <c r="J153" s="285" t="s">
        <v>47</v>
      </c>
      <c r="K153" s="296"/>
      <c r="L153" s="287"/>
    </row>
    <row r="154" spans="1:12" ht="40.5" customHeight="1" x14ac:dyDescent="0.25">
      <c r="A154" s="28"/>
      <c r="B154" s="294"/>
      <c r="C154" s="297" t="s">
        <v>176</v>
      </c>
      <c r="D154" s="304"/>
      <c r="E154" s="284">
        <v>628</v>
      </c>
      <c r="F154" s="284">
        <v>500</v>
      </c>
      <c r="G154" s="248"/>
      <c r="H154" s="9"/>
      <c r="I154" s="73"/>
      <c r="J154" s="285" t="s">
        <v>144</v>
      </c>
      <c r="K154" s="305"/>
      <c r="L154" s="282"/>
    </row>
    <row r="155" spans="1:12" ht="48" customHeight="1" x14ac:dyDescent="0.25">
      <c r="A155" s="28"/>
      <c r="B155" s="294"/>
      <c r="C155" s="297" t="s">
        <v>177</v>
      </c>
      <c r="D155" s="306"/>
      <c r="E155" s="284">
        <v>1048</v>
      </c>
      <c r="F155" s="284">
        <v>700</v>
      </c>
      <c r="G155" s="307"/>
      <c r="H155" s="15"/>
      <c r="I155" s="33"/>
      <c r="J155" s="285" t="s">
        <v>144</v>
      </c>
      <c r="K155" s="302"/>
      <c r="L155" s="303"/>
    </row>
    <row r="156" spans="1:12" ht="60.75" customHeight="1" x14ac:dyDescent="0.25">
      <c r="A156" s="28"/>
      <c r="B156" s="294"/>
      <c r="C156" s="297" t="s">
        <v>178</v>
      </c>
      <c r="D156" s="308"/>
      <c r="E156" s="284">
        <v>4011.97</v>
      </c>
      <c r="F156" s="284">
        <v>1165</v>
      </c>
      <c r="G156" s="253"/>
      <c r="H156" s="52"/>
      <c r="I156" s="54"/>
      <c r="J156" s="285" t="s">
        <v>179</v>
      </c>
      <c r="K156" s="309"/>
      <c r="L156" s="310"/>
    </row>
    <row r="157" spans="1:12" ht="74.25" customHeight="1" x14ac:dyDescent="0.25">
      <c r="A157" s="28"/>
      <c r="B157" s="294"/>
      <c r="C157" s="110" t="s">
        <v>180</v>
      </c>
      <c r="D157" s="304"/>
      <c r="E157" s="311">
        <v>2600</v>
      </c>
      <c r="F157" s="9">
        <v>1700</v>
      </c>
      <c r="G157" s="248"/>
      <c r="H157" s="9"/>
      <c r="I157" s="73"/>
      <c r="J157" s="176" t="s">
        <v>89</v>
      </c>
      <c r="K157" s="286"/>
      <c r="L157" s="310"/>
    </row>
    <row r="158" spans="1:12" ht="77.25" customHeight="1" x14ac:dyDescent="0.25">
      <c r="A158" s="28"/>
      <c r="B158" s="294"/>
      <c r="C158" s="312" t="s">
        <v>181</v>
      </c>
      <c r="D158" s="308"/>
      <c r="E158" s="9">
        <v>1674</v>
      </c>
      <c r="F158" s="9">
        <v>554</v>
      </c>
      <c r="G158" s="9"/>
      <c r="H158" s="9"/>
      <c r="I158" s="73"/>
      <c r="J158" s="54" t="s">
        <v>182</v>
      </c>
      <c r="K158" s="313"/>
      <c r="L158" s="105"/>
    </row>
    <row r="159" spans="1:12" ht="60.75" customHeight="1" x14ac:dyDescent="0.25">
      <c r="A159" s="28"/>
      <c r="B159" s="294"/>
      <c r="C159" s="283" t="s">
        <v>183</v>
      </c>
      <c r="D159" s="304"/>
      <c r="E159" s="9">
        <v>1770</v>
      </c>
      <c r="F159" s="9">
        <v>1344</v>
      </c>
      <c r="G159" s="9"/>
      <c r="H159" s="9"/>
      <c r="I159" s="73"/>
      <c r="J159" s="73" t="s">
        <v>129</v>
      </c>
      <c r="K159" s="313"/>
      <c r="L159" s="105"/>
    </row>
    <row r="160" spans="1:12" ht="81" customHeight="1" x14ac:dyDescent="0.25">
      <c r="A160" s="28"/>
      <c r="B160" s="294"/>
      <c r="C160" s="283" t="s">
        <v>188</v>
      </c>
      <c r="D160" s="104"/>
      <c r="E160" s="314">
        <v>39534</v>
      </c>
      <c r="F160" s="315">
        <v>6050</v>
      </c>
      <c r="G160" s="9"/>
      <c r="H160" s="9"/>
      <c r="I160" s="73"/>
      <c r="J160" s="285" t="s">
        <v>191</v>
      </c>
      <c r="K160" s="313"/>
      <c r="L160" s="105"/>
    </row>
    <row r="161" spans="1:12" ht="81" customHeight="1" x14ac:dyDescent="0.25">
      <c r="A161" s="28"/>
      <c r="B161" s="294"/>
      <c r="C161" s="283" t="s">
        <v>189</v>
      </c>
      <c r="D161" s="104"/>
      <c r="E161" s="314">
        <v>1956</v>
      </c>
      <c r="F161" s="315">
        <v>700</v>
      </c>
      <c r="G161" s="9"/>
      <c r="H161" s="9"/>
      <c r="I161" s="73"/>
      <c r="J161" s="285" t="s">
        <v>149</v>
      </c>
      <c r="K161" s="313"/>
      <c r="L161" s="105"/>
    </row>
    <row r="162" spans="1:12" ht="79.5" customHeight="1" x14ac:dyDescent="0.25">
      <c r="A162" s="28"/>
      <c r="B162" s="294"/>
      <c r="C162" s="283" t="s">
        <v>190</v>
      </c>
      <c r="D162" s="104"/>
      <c r="E162" s="316">
        <v>1045</v>
      </c>
      <c r="F162" s="315">
        <v>590</v>
      </c>
      <c r="G162" s="9"/>
      <c r="H162" s="9"/>
      <c r="I162" s="73"/>
      <c r="J162" s="285" t="s">
        <v>149</v>
      </c>
      <c r="K162" s="313"/>
      <c r="L162" s="105"/>
    </row>
    <row r="163" spans="1:12" ht="80.25" customHeight="1" x14ac:dyDescent="0.25">
      <c r="A163" s="28"/>
      <c r="B163" s="294"/>
      <c r="C163" s="317" t="s">
        <v>193</v>
      </c>
      <c r="D163" s="104"/>
      <c r="E163" s="315">
        <v>2226</v>
      </c>
      <c r="F163" s="315">
        <v>550</v>
      </c>
      <c r="G163" s="9"/>
      <c r="H163" s="9"/>
      <c r="I163" s="73"/>
      <c r="J163" s="14" t="s">
        <v>192</v>
      </c>
      <c r="K163" s="313"/>
      <c r="L163" s="105"/>
    </row>
    <row r="164" spans="1:12" ht="66.75" customHeight="1" x14ac:dyDescent="0.25">
      <c r="A164" s="28"/>
      <c r="B164" s="294"/>
      <c r="C164" s="45" t="s">
        <v>194</v>
      </c>
      <c r="D164" s="8"/>
      <c r="E164" s="9">
        <v>2074</v>
      </c>
      <c r="F164" s="9">
        <v>400</v>
      </c>
      <c r="G164" s="9"/>
      <c r="H164" s="9"/>
      <c r="I164" s="13"/>
      <c r="J164" s="318" t="s">
        <v>195</v>
      </c>
      <c r="K164" s="104"/>
      <c r="L164" s="105"/>
    </row>
    <row r="165" spans="1:12" ht="68.25" customHeight="1" x14ac:dyDescent="0.25">
      <c r="A165" s="28"/>
      <c r="B165" s="294"/>
      <c r="C165" s="319" t="s">
        <v>196</v>
      </c>
      <c r="D165" s="8"/>
      <c r="E165" s="311">
        <v>1150</v>
      </c>
      <c r="F165" s="9">
        <v>500</v>
      </c>
      <c r="G165" s="9"/>
      <c r="H165" s="9"/>
      <c r="I165" s="13"/>
      <c r="J165" s="73" t="s">
        <v>284</v>
      </c>
      <c r="K165" s="104"/>
      <c r="L165" s="105"/>
    </row>
    <row r="166" spans="1:12" ht="51.75" customHeight="1" x14ac:dyDescent="0.25">
      <c r="A166" s="28"/>
      <c r="B166" s="294"/>
      <c r="C166" s="319" t="s">
        <v>197</v>
      </c>
      <c r="D166" s="8"/>
      <c r="E166" s="311">
        <v>662</v>
      </c>
      <c r="F166" s="9">
        <v>410</v>
      </c>
      <c r="G166" s="9"/>
      <c r="H166" s="9"/>
      <c r="I166" s="13"/>
      <c r="J166" s="73" t="s">
        <v>121</v>
      </c>
      <c r="K166" s="104"/>
      <c r="L166" s="105"/>
    </row>
    <row r="167" spans="1:12" ht="74.25" customHeight="1" x14ac:dyDescent="0.25">
      <c r="A167" s="28"/>
      <c r="B167" s="7"/>
      <c r="C167" s="45" t="s">
        <v>275</v>
      </c>
      <c r="D167" s="104"/>
      <c r="E167" s="9">
        <v>2828</v>
      </c>
      <c r="F167" s="9">
        <v>1768</v>
      </c>
      <c r="G167" s="104"/>
      <c r="H167" s="104"/>
      <c r="I167" s="104"/>
      <c r="J167" s="14" t="s">
        <v>46</v>
      </c>
      <c r="K167" s="24"/>
      <c r="L167" s="25"/>
    </row>
    <row r="168" spans="1:12" ht="75.75" customHeight="1" x14ac:dyDescent="0.25">
      <c r="A168" s="28"/>
      <c r="B168" s="7"/>
      <c r="C168" s="45" t="s">
        <v>276</v>
      </c>
      <c r="D168" s="104"/>
      <c r="E168" s="9">
        <v>1248</v>
      </c>
      <c r="F168" s="9">
        <v>1048</v>
      </c>
      <c r="G168" s="104"/>
      <c r="H168" s="104"/>
      <c r="I168" s="104"/>
      <c r="J168" s="14" t="s">
        <v>89</v>
      </c>
      <c r="K168" s="24"/>
      <c r="L168" s="26"/>
    </row>
    <row r="169" spans="1:12" ht="61.5" customHeight="1" x14ac:dyDescent="0.25">
      <c r="A169" s="28"/>
      <c r="B169" s="7"/>
      <c r="C169" s="320" t="s">
        <v>277</v>
      </c>
      <c r="D169" s="321"/>
      <c r="E169" s="15">
        <v>1340</v>
      </c>
      <c r="F169" s="15">
        <v>1060</v>
      </c>
      <c r="G169" s="321"/>
      <c r="H169" s="321"/>
      <c r="I169" s="321"/>
      <c r="J169" s="17" t="s">
        <v>89</v>
      </c>
      <c r="K169" s="27"/>
      <c r="L169" s="26"/>
    </row>
    <row r="170" spans="1:12" ht="82.5" customHeight="1" x14ac:dyDescent="0.25">
      <c r="A170" s="28"/>
      <c r="B170" s="7"/>
      <c r="C170" s="45" t="s">
        <v>278</v>
      </c>
      <c r="D170" s="104"/>
      <c r="E170" s="9">
        <v>690</v>
      </c>
      <c r="F170" s="9">
        <v>340</v>
      </c>
      <c r="G170" s="104"/>
      <c r="H170" s="104"/>
      <c r="I170" s="104"/>
      <c r="J170" s="14" t="s">
        <v>149</v>
      </c>
      <c r="K170" s="56"/>
      <c r="L170" s="25"/>
    </row>
    <row r="171" spans="1:12" ht="48" hidden="1" customHeight="1" x14ac:dyDescent="0.25">
      <c r="A171" s="28"/>
      <c r="B171" s="7"/>
      <c r="C171" s="18"/>
      <c r="D171" s="6"/>
      <c r="E171" s="9"/>
      <c r="F171" s="9"/>
      <c r="G171" s="6"/>
      <c r="H171" s="6"/>
      <c r="I171" s="6"/>
      <c r="J171" s="71"/>
      <c r="K171" s="56"/>
      <c r="L171" s="25"/>
    </row>
    <row r="172" spans="1:12" ht="48" hidden="1" customHeight="1" x14ac:dyDescent="0.25">
      <c r="A172" s="28"/>
      <c r="B172" s="7"/>
      <c r="C172" s="18"/>
      <c r="D172" s="6"/>
      <c r="E172" s="9"/>
      <c r="F172" s="9"/>
      <c r="G172" s="6"/>
      <c r="H172" s="6"/>
      <c r="I172" s="6"/>
      <c r="J172" s="71"/>
      <c r="K172" s="56"/>
      <c r="L172" s="25"/>
    </row>
    <row r="173" spans="1:12" ht="48" hidden="1" customHeight="1" x14ac:dyDescent="0.25">
      <c r="A173" s="28"/>
      <c r="B173" s="7"/>
      <c r="C173" s="18"/>
      <c r="D173" s="6"/>
      <c r="E173" s="9"/>
      <c r="F173" s="9"/>
      <c r="G173" s="6"/>
      <c r="H173" s="6"/>
      <c r="I173" s="6"/>
      <c r="J173" s="71"/>
      <c r="K173" s="56"/>
      <c r="L173" s="25"/>
    </row>
    <row r="174" spans="1:12" ht="48" hidden="1" customHeight="1" x14ac:dyDescent="0.25">
      <c r="A174" s="28"/>
      <c r="B174" s="7"/>
      <c r="C174" s="18"/>
      <c r="D174" s="6"/>
      <c r="E174" s="62"/>
      <c r="F174" s="62"/>
      <c r="G174" s="58"/>
      <c r="H174" s="6"/>
      <c r="I174" s="6"/>
      <c r="J174" s="4"/>
      <c r="K174" s="56"/>
      <c r="L174" s="25"/>
    </row>
    <row r="175" spans="1:12" ht="48" hidden="1" customHeight="1" x14ac:dyDescent="0.25">
      <c r="A175" s="28"/>
      <c r="B175" s="7"/>
      <c r="C175" s="18"/>
      <c r="D175" s="6"/>
      <c r="E175" s="62"/>
      <c r="F175" s="11"/>
      <c r="G175" s="58"/>
      <c r="H175" s="6"/>
      <c r="I175" s="6"/>
      <c r="J175" s="4"/>
      <c r="K175" s="56"/>
      <c r="L175" s="25"/>
    </row>
    <row r="176" spans="1:12" ht="48" hidden="1" customHeight="1" x14ac:dyDescent="0.25">
      <c r="A176" s="28"/>
      <c r="B176" s="7"/>
      <c r="C176" s="162"/>
      <c r="D176" s="16"/>
      <c r="E176" s="63"/>
      <c r="F176" s="64"/>
      <c r="G176" s="59"/>
      <c r="H176" s="16"/>
      <c r="I176" s="16"/>
      <c r="J176" s="3"/>
      <c r="K176" s="27"/>
      <c r="L176" s="60"/>
    </row>
    <row r="177" spans="1:12" ht="48" hidden="1" customHeight="1" x14ac:dyDescent="0.25">
      <c r="A177" s="28"/>
      <c r="B177" s="7"/>
      <c r="C177" s="18"/>
      <c r="D177" s="6"/>
      <c r="E177" s="62"/>
      <c r="F177" s="11"/>
      <c r="G177" s="6"/>
      <c r="H177" s="6"/>
      <c r="I177" s="6"/>
      <c r="J177" s="4"/>
      <c r="K177" s="56"/>
      <c r="L177" s="25"/>
    </row>
    <row r="178" spans="1:12" ht="48" hidden="1" customHeight="1" x14ac:dyDescent="0.25">
      <c r="A178" s="28"/>
      <c r="B178" s="7"/>
      <c r="C178" s="18"/>
      <c r="D178" s="6"/>
      <c r="E178" s="62"/>
      <c r="F178" s="11"/>
      <c r="G178" s="6"/>
      <c r="H178" s="6"/>
      <c r="I178" s="6"/>
      <c r="J178" s="4"/>
      <c r="K178" s="56"/>
      <c r="L178" s="25"/>
    </row>
    <row r="179" spans="1:12" ht="48" hidden="1" customHeight="1" x14ac:dyDescent="0.25">
      <c r="A179" s="28"/>
      <c r="B179" s="7"/>
      <c r="C179" s="18"/>
      <c r="D179" s="6"/>
      <c r="E179" s="62"/>
      <c r="F179" s="11"/>
      <c r="G179" s="58"/>
      <c r="H179" s="6"/>
      <c r="I179" s="6"/>
      <c r="J179" s="4"/>
      <c r="K179" s="56"/>
      <c r="L179" s="25"/>
    </row>
    <row r="180" spans="1:12" ht="48" hidden="1" customHeight="1" x14ac:dyDescent="0.25">
      <c r="A180" s="28"/>
      <c r="B180" s="7"/>
      <c r="C180" s="18"/>
      <c r="D180" s="6"/>
      <c r="E180" s="62"/>
      <c r="F180" s="11"/>
      <c r="G180" s="58"/>
      <c r="H180" s="6"/>
      <c r="I180" s="6"/>
      <c r="J180" s="4"/>
      <c r="K180" s="56"/>
      <c r="L180" s="25"/>
    </row>
    <row r="181" spans="1:12" ht="48" hidden="1" customHeight="1" x14ac:dyDescent="0.25">
      <c r="A181" s="28"/>
      <c r="B181" s="7"/>
      <c r="C181" s="18"/>
      <c r="D181" s="6"/>
      <c r="E181" s="62"/>
      <c r="F181" s="11"/>
      <c r="G181" s="58"/>
      <c r="H181" s="6"/>
      <c r="I181" s="6"/>
      <c r="J181" s="4"/>
      <c r="K181" s="56"/>
      <c r="L181" s="25"/>
    </row>
    <row r="182" spans="1:12" ht="48" hidden="1" customHeight="1" x14ac:dyDescent="0.25">
      <c r="A182" s="28"/>
      <c r="B182" s="7"/>
      <c r="C182" s="18"/>
      <c r="D182" s="6"/>
      <c r="E182" s="62"/>
      <c r="F182" s="11"/>
      <c r="G182" s="58"/>
      <c r="H182" s="6"/>
      <c r="I182" s="6"/>
      <c r="J182" s="4"/>
      <c r="K182" s="56"/>
      <c r="L182" s="25"/>
    </row>
    <row r="183" spans="1:12" ht="48" hidden="1" customHeight="1" x14ac:dyDescent="0.25">
      <c r="A183" s="28"/>
      <c r="B183" s="7"/>
      <c r="C183" s="18"/>
      <c r="D183" s="6"/>
      <c r="E183" s="62"/>
      <c r="F183" s="11"/>
      <c r="G183" s="58"/>
      <c r="H183" s="6"/>
      <c r="I183" s="6"/>
      <c r="J183" s="4"/>
      <c r="K183" s="56"/>
      <c r="L183" s="25"/>
    </row>
    <row r="184" spans="1:12" ht="48" hidden="1" customHeight="1" x14ac:dyDescent="0.25">
      <c r="A184" s="28"/>
      <c r="B184" s="7"/>
      <c r="C184" s="18"/>
      <c r="D184" s="6"/>
      <c r="E184" s="62"/>
      <c r="F184" s="11"/>
      <c r="G184" s="58"/>
      <c r="H184" s="6"/>
      <c r="I184" s="6"/>
      <c r="J184" s="4"/>
      <c r="K184" s="56"/>
      <c r="L184" s="25"/>
    </row>
    <row r="185" spans="1:12" ht="48" hidden="1" customHeight="1" x14ac:dyDescent="0.25">
      <c r="A185" s="28"/>
      <c r="B185" s="7"/>
      <c r="C185" s="18"/>
      <c r="D185" s="6"/>
      <c r="E185" s="62"/>
      <c r="F185" s="11"/>
      <c r="G185" s="58"/>
      <c r="H185" s="6"/>
      <c r="I185" s="6"/>
      <c r="J185" s="4"/>
      <c r="K185" s="56"/>
      <c r="L185" s="25"/>
    </row>
    <row r="186" spans="1:12" ht="48" hidden="1" customHeight="1" x14ac:dyDescent="0.25">
      <c r="A186" s="28"/>
      <c r="B186" s="7"/>
      <c r="C186" s="18"/>
      <c r="D186" s="6"/>
      <c r="E186" s="62"/>
      <c r="F186" s="11"/>
      <c r="G186" s="58"/>
      <c r="H186" s="6"/>
      <c r="I186" s="6"/>
      <c r="J186" s="4"/>
      <c r="K186" s="56"/>
      <c r="L186" s="25"/>
    </row>
    <row r="187" spans="1:12" ht="48" hidden="1" customHeight="1" x14ac:dyDescent="0.25">
      <c r="A187" s="28"/>
      <c r="B187" s="7"/>
      <c r="C187" s="18"/>
      <c r="D187" s="6"/>
      <c r="E187" s="62"/>
      <c r="F187" s="68"/>
      <c r="G187" s="58"/>
      <c r="H187" s="6"/>
      <c r="I187" s="6"/>
      <c r="J187" s="4"/>
      <c r="K187" s="56"/>
      <c r="L187" s="25"/>
    </row>
    <row r="188" spans="1:12" ht="48" hidden="1" customHeight="1" x14ac:dyDescent="0.25">
      <c r="A188" s="28"/>
      <c r="B188" s="7"/>
      <c r="C188" s="18"/>
      <c r="D188" s="6"/>
      <c r="E188" s="62"/>
      <c r="F188" s="11"/>
      <c r="G188" s="58"/>
      <c r="H188" s="6"/>
      <c r="I188" s="6"/>
      <c r="J188" s="4"/>
      <c r="K188" s="56"/>
      <c r="L188" s="25"/>
    </row>
    <row r="189" spans="1:12" ht="48" hidden="1" customHeight="1" x14ac:dyDescent="0.25">
      <c r="A189" s="28"/>
      <c r="B189" s="7"/>
      <c r="C189" s="18"/>
      <c r="D189" s="6"/>
      <c r="E189" s="62"/>
      <c r="F189" s="68"/>
      <c r="G189" s="58"/>
      <c r="H189" s="6"/>
      <c r="I189" s="6"/>
      <c r="J189" s="4"/>
      <c r="K189" s="56"/>
      <c r="L189" s="25"/>
    </row>
    <row r="190" spans="1:12" ht="48" hidden="1" customHeight="1" x14ac:dyDescent="0.25">
      <c r="A190" s="28"/>
      <c r="B190" s="7"/>
      <c r="C190" s="18"/>
      <c r="D190" s="6"/>
      <c r="E190" s="62"/>
      <c r="F190" s="68"/>
      <c r="G190" s="58"/>
      <c r="H190" s="6"/>
      <c r="I190" s="6"/>
      <c r="J190" s="4"/>
      <c r="K190" s="56"/>
      <c r="L190" s="25"/>
    </row>
    <row r="191" spans="1:12" ht="48" hidden="1" customHeight="1" x14ac:dyDescent="0.25">
      <c r="A191" s="28"/>
      <c r="B191" s="7"/>
      <c r="C191" s="18"/>
      <c r="D191" s="6"/>
      <c r="E191" s="62"/>
      <c r="F191" s="68"/>
      <c r="G191" s="58"/>
      <c r="H191" s="6"/>
      <c r="I191" s="6"/>
      <c r="J191" s="4"/>
      <c r="K191" s="56"/>
      <c r="L191" s="25"/>
    </row>
    <row r="192" spans="1:12" ht="48" hidden="1" customHeight="1" x14ac:dyDescent="0.25">
      <c r="A192" s="28"/>
      <c r="B192" s="7"/>
      <c r="C192" s="18"/>
      <c r="D192" s="65"/>
      <c r="E192" s="63"/>
      <c r="F192" s="69"/>
      <c r="G192" s="66"/>
      <c r="H192" s="65"/>
      <c r="I192" s="65"/>
      <c r="J192" s="3"/>
      <c r="K192" s="67"/>
      <c r="L192" s="26"/>
    </row>
    <row r="193" spans="1:12" ht="48" hidden="1" customHeight="1" x14ac:dyDescent="0.25">
      <c r="A193" s="28"/>
      <c r="B193" s="7"/>
      <c r="C193" s="18"/>
      <c r="D193" s="65"/>
      <c r="E193" s="63"/>
      <c r="F193" s="69"/>
      <c r="G193" s="66"/>
      <c r="H193" s="65"/>
      <c r="I193" s="65"/>
      <c r="J193" s="3"/>
      <c r="K193" s="67"/>
      <c r="L193" s="26"/>
    </row>
    <row r="194" spans="1:12" ht="48" customHeight="1" x14ac:dyDescent="0.25">
      <c r="A194" s="28"/>
      <c r="B194" s="7"/>
      <c r="C194" s="61" t="s">
        <v>291</v>
      </c>
      <c r="D194" s="65"/>
      <c r="E194" s="63">
        <v>686</v>
      </c>
      <c r="F194" s="69">
        <v>510</v>
      </c>
      <c r="G194" s="66"/>
      <c r="H194" s="65"/>
      <c r="I194" s="65"/>
      <c r="J194" s="10" t="s">
        <v>107</v>
      </c>
      <c r="K194" s="67"/>
      <c r="L194" s="26"/>
    </row>
    <row r="195" spans="1:12" ht="57.75" customHeight="1" x14ac:dyDescent="0.25">
      <c r="A195" s="28"/>
      <c r="B195" s="7"/>
      <c r="C195" s="164" t="s">
        <v>280</v>
      </c>
      <c r="D195" s="65"/>
      <c r="E195" s="63">
        <v>12515</v>
      </c>
      <c r="F195" s="69">
        <v>5500</v>
      </c>
      <c r="G195" s="66"/>
      <c r="H195" s="65"/>
      <c r="I195" s="65"/>
      <c r="J195" s="5" t="s">
        <v>281</v>
      </c>
      <c r="K195" s="67"/>
      <c r="L195" s="26"/>
    </row>
    <row r="196" spans="1:12" ht="57" customHeight="1" x14ac:dyDescent="0.25">
      <c r="A196" s="28"/>
      <c r="B196" s="7"/>
      <c r="C196" s="18" t="s">
        <v>283</v>
      </c>
      <c r="D196" s="65"/>
      <c r="E196" s="63">
        <v>1885</v>
      </c>
      <c r="F196" s="64">
        <v>1350</v>
      </c>
      <c r="G196" s="65"/>
      <c r="H196" s="65"/>
      <c r="I196" s="65"/>
      <c r="J196" s="71" t="s">
        <v>282</v>
      </c>
      <c r="K196" s="67"/>
      <c r="L196" s="26"/>
    </row>
    <row r="197" spans="1:12" ht="58.5" customHeight="1" x14ac:dyDescent="0.25">
      <c r="A197" s="28"/>
      <c r="B197" s="7"/>
      <c r="C197" s="161" t="s">
        <v>285</v>
      </c>
      <c r="D197" s="65"/>
      <c r="E197" s="63">
        <v>1231</v>
      </c>
      <c r="F197" s="64">
        <v>600</v>
      </c>
      <c r="G197" s="65"/>
      <c r="H197" s="65"/>
      <c r="I197" s="65"/>
      <c r="J197" s="33" t="s">
        <v>107</v>
      </c>
      <c r="K197" s="67"/>
      <c r="L197" s="26"/>
    </row>
    <row r="198" spans="1:12" ht="58.5" customHeight="1" x14ac:dyDescent="0.25">
      <c r="A198" s="28"/>
      <c r="B198" s="7"/>
      <c r="C198" s="18" t="s">
        <v>286</v>
      </c>
      <c r="D198" s="6"/>
      <c r="E198" s="62">
        <v>1981</v>
      </c>
      <c r="F198" s="11">
        <v>465</v>
      </c>
      <c r="G198" s="6"/>
      <c r="H198" s="6"/>
      <c r="I198" s="6"/>
      <c r="J198" s="73" t="s">
        <v>144</v>
      </c>
      <c r="K198" s="56"/>
      <c r="L198" s="26"/>
    </row>
    <row r="199" spans="1:12" ht="56.25" customHeight="1" x14ac:dyDescent="0.25">
      <c r="A199" s="28"/>
      <c r="B199" s="7"/>
      <c r="C199" s="165" t="s">
        <v>287</v>
      </c>
      <c r="D199" s="6"/>
      <c r="E199" s="62">
        <v>7444</v>
      </c>
      <c r="F199" s="11">
        <v>4300</v>
      </c>
      <c r="G199" s="58"/>
      <c r="H199" s="6"/>
      <c r="I199" s="6"/>
      <c r="J199" s="4" t="s">
        <v>47</v>
      </c>
      <c r="K199" s="56"/>
      <c r="L199" s="25"/>
    </row>
    <row r="200" spans="1:12" ht="86.25" customHeight="1" x14ac:dyDescent="0.25">
      <c r="A200" s="28"/>
      <c r="B200" s="7"/>
      <c r="C200" s="165" t="s">
        <v>288</v>
      </c>
      <c r="D200" s="6"/>
      <c r="E200" s="62">
        <v>614</v>
      </c>
      <c r="F200" s="11">
        <v>250</v>
      </c>
      <c r="G200" s="58"/>
      <c r="H200" s="6"/>
      <c r="I200" s="6"/>
      <c r="J200" s="4" t="s">
        <v>195</v>
      </c>
      <c r="K200" s="56"/>
      <c r="L200" s="25"/>
    </row>
    <row r="201" spans="1:12" ht="63" customHeight="1" x14ac:dyDescent="0.25">
      <c r="A201" s="28"/>
      <c r="B201" s="7"/>
      <c r="C201" s="162" t="s">
        <v>289</v>
      </c>
      <c r="D201" s="65"/>
      <c r="E201" s="63">
        <v>543</v>
      </c>
      <c r="F201" s="166">
        <v>200</v>
      </c>
      <c r="G201" s="65"/>
      <c r="H201" s="65"/>
      <c r="I201" s="65"/>
      <c r="J201" s="54" t="s">
        <v>182</v>
      </c>
      <c r="K201" s="67"/>
      <c r="L201" s="26"/>
    </row>
    <row r="202" spans="1:12" ht="35.25" customHeight="1" x14ac:dyDescent="0.25">
      <c r="A202" s="28"/>
      <c r="B202" s="7"/>
      <c r="C202" s="162" t="s">
        <v>292</v>
      </c>
      <c r="D202" s="65"/>
      <c r="E202" s="63">
        <v>2095</v>
      </c>
      <c r="F202" s="166">
        <v>1009</v>
      </c>
      <c r="G202" s="65"/>
      <c r="H202" s="65"/>
      <c r="I202" s="65"/>
      <c r="J202" s="54" t="s">
        <v>293</v>
      </c>
      <c r="K202" s="67"/>
      <c r="L202" s="26"/>
    </row>
    <row r="203" spans="1:12" ht="73.5" customHeight="1" x14ac:dyDescent="0.25">
      <c r="A203" s="28"/>
      <c r="B203" s="7"/>
      <c r="C203" s="165" t="s">
        <v>294</v>
      </c>
      <c r="D203" s="65"/>
      <c r="E203" s="62">
        <v>909</v>
      </c>
      <c r="F203" s="11">
        <v>430</v>
      </c>
      <c r="G203" s="66"/>
      <c r="H203" s="65"/>
      <c r="I203" s="65"/>
      <c r="J203" s="4" t="s">
        <v>297</v>
      </c>
      <c r="K203" s="67"/>
      <c r="L203" s="26"/>
    </row>
    <row r="204" spans="1:12" ht="53.25" customHeight="1" x14ac:dyDescent="0.25">
      <c r="A204" s="28"/>
      <c r="B204" s="7"/>
      <c r="C204" s="165" t="s">
        <v>295</v>
      </c>
      <c r="D204" s="65"/>
      <c r="E204" s="62">
        <v>318.98</v>
      </c>
      <c r="F204" s="11">
        <v>168.98</v>
      </c>
      <c r="G204" s="66"/>
      <c r="H204" s="65"/>
      <c r="I204" s="65"/>
      <c r="J204" s="4" t="s">
        <v>298</v>
      </c>
      <c r="K204" s="67"/>
      <c r="L204" s="26"/>
    </row>
    <row r="205" spans="1:12" ht="77.25" customHeight="1" x14ac:dyDescent="0.25">
      <c r="A205" s="28"/>
      <c r="B205" s="7"/>
      <c r="C205" s="165" t="s">
        <v>296</v>
      </c>
      <c r="D205" s="65"/>
      <c r="E205" s="62">
        <v>495</v>
      </c>
      <c r="F205" s="167">
        <v>190</v>
      </c>
      <c r="G205" s="66"/>
      <c r="H205" s="65"/>
      <c r="I205" s="65"/>
      <c r="J205" s="4" t="s">
        <v>297</v>
      </c>
      <c r="K205" s="67"/>
      <c r="L205" s="26"/>
    </row>
    <row r="206" spans="1:12" ht="77.25" customHeight="1" x14ac:dyDescent="0.25">
      <c r="A206" s="28"/>
      <c r="B206" s="7"/>
      <c r="C206" s="168" t="s">
        <v>299</v>
      </c>
      <c r="D206" s="65"/>
      <c r="E206" s="169">
        <v>1199.77</v>
      </c>
      <c r="F206" s="170">
        <v>617.27</v>
      </c>
      <c r="G206" s="66"/>
      <c r="H206" s="65"/>
      <c r="I206" s="65"/>
      <c r="J206" s="12" t="s">
        <v>119</v>
      </c>
      <c r="K206" s="67"/>
      <c r="L206" s="26"/>
    </row>
    <row r="207" spans="1:12" ht="69" customHeight="1" x14ac:dyDescent="0.25">
      <c r="A207" s="28"/>
      <c r="B207" s="7"/>
      <c r="C207" s="168" t="s">
        <v>300</v>
      </c>
      <c r="D207" s="65"/>
      <c r="E207" s="169">
        <v>270</v>
      </c>
      <c r="F207" s="170">
        <v>120</v>
      </c>
      <c r="G207" s="66"/>
      <c r="H207" s="65"/>
      <c r="I207" s="65"/>
      <c r="J207" s="12" t="s">
        <v>298</v>
      </c>
      <c r="K207" s="67"/>
      <c r="L207" s="26"/>
    </row>
    <row r="208" spans="1:12" ht="57.75" customHeight="1" x14ac:dyDescent="0.25">
      <c r="A208" s="28"/>
      <c r="B208" s="7"/>
      <c r="C208" s="168" t="s">
        <v>301</v>
      </c>
      <c r="D208" s="65"/>
      <c r="E208" s="169">
        <v>850</v>
      </c>
      <c r="F208" s="170">
        <v>370</v>
      </c>
      <c r="G208" s="66"/>
      <c r="H208" s="65"/>
      <c r="I208" s="65"/>
      <c r="J208" s="12" t="s">
        <v>9</v>
      </c>
      <c r="K208" s="67"/>
      <c r="L208" s="26"/>
    </row>
    <row r="209" spans="1:12" ht="77.25" customHeight="1" x14ac:dyDescent="0.25">
      <c r="A209" s="28"/>
      <c r="B209" s="7"/>
      <c r="C209" s="165" t="s">
        <v>302</v>
      </c>
      <c r="D209" s="65"/>
      <c r="E209" s="62">
        <v>6398</v>
      </c>
      <c r="F209" s="68">
        <v>2700</v>
      </c>
      <c r="G209" s="66"/>
      <c r="H209" s="65"/>
      <c r="I209" s="65"/>
      <c r="J209" s="4" t="s">
        <v>65</v>
      </c>
      <c r="K209" s="67"/>
      <c r="L209" s="26"/>
    </row>
    <row r="210" spans="1:12" ht="66" customHeight="1" x14ac:dyDescent="0.25">
      <c r="A210" s="28"/>
      <c r="B210" s="7"/>
      <c r="C210" s="165" t="s">
        <v>303</v>
      </c>
      <c r="D210" s="65"/>
      <c r="E210" s="62">
        <v>650</v>
      </c>
      <c r="F210" s="11">
        <v>350</v>
      </c>
      <c r="G210" s="66"/>
      <c r="H210" s="65"/>
      <c r="I210" s="65"/>
      <c r="J210" s="4" t="s">
        <v>182</v>
      </c>
      <c r="K210" s="67"/>
      <c r="L210" s="26"/>
    </row>
    <row r="211" spans="1:12" ht="60.75" customHeight="1" x14ac:dyDescent="0.25">
      <c r="A211" s="28"/>
      <c r="B211" s="7"/>
      <c r="C211" s="165" t="s">
        <v>304</v>
      </c>
      <c r="D211" s="65"/>
      <c r="E211" s="62">
        <v>811</v>
      </c>
      <c r="F211" s="68">
        <v>240</v>
      </c>
      <c r="G211" s="66"/>
      <c r="H211" s="65"/>
      <c r="I211" s="65"/>
      <c r="J211" s="4" t="s">
        <v>195</v>
      </c>
      <c r="K211" s="67"/>
      <c r="L211" s="26"/>
    </row>
    <row r="212" spans="1:12" ht="45.75" customHeight="1" x14ac:dyDescent="0.25">
      <c r="A212" s="28"/>
      <c r="B212" s="7"/>
      <c r="C212" s="165" t="s">
        <v>305</v>
      </c>
      <c r="D212" s="65"/>
      <c r="E212" s="62">
        <v>892</v>
      </c>
      <c r="F212" s="68">
        <v>700</v>
      </c>
      <c r="G212" s="66"/>
      <c r="H212" s="65"/>
      <c r="I212" s="65"/>
      <c r="J212" s="4" t="s">
        <v>107</v>
      </c>
      <c r="K212" s="67"/>
      <c r="L212" s="26"/>
    </row>
    <row r="213" spans="1:12" ht="78.75" customHeight="1" x14ac:dyDescent="0.25">
      <c r="A213" s="28"/>
      <c r="B213" s="7"/>
      <c r="C213" s="165" t="s">
        <v>306</v>
      </c>
      <c r="D213" s="65"/>
      <c r="E213" s="62">
        <v>2088.5</v>
      </c>
      <c r="F213" s="68">
        <v>1205.5</v>
      </c>
      <c r="G213" s="66"/>
      <c r="H213" s="65"/>
      <c r="I213" s="65"/>
      <c r="J213" s="4" t="s">
        <v>179</v>
      </c>
      <c r="K213" s="67"/>
      <c r="L213" s="26"/>
    </row>
    <row r="214" spans="1:12" ht="48.75" customHeight="1" x14ac:dyDescent="0.25">
      <c r="A214" s="28"/>
      <c r="B214" s="7"/>
      <c r="C214" s="165" t="s">
        <v>307</v>
      </c>
      <c r="D214" s="65"/>
      <c r="E214" s="62">
        <v>4289</v>
      </c>
      <c r="F214" s="11">
        <v>3499</v>
      </c>
      <c r="G214" s="66"/>
      <c r="H214" s="65"/>
      <c r="I214" s="65"/>
      <c r="J214" s="4" t="s">
        <v>192</v>
      </c>
      <c r="K214" s="67"/>
      <c r="L214" s="26"/>
    </row>
    <row r="215" spans="1:12" ht="86.25" customHeight="1" x14ac:dyDescent="0.25">
      <c r="A215" s="28"/>
      <c r="B215" s="7"/>
      <c r="C215" s="162" t="s">
        <v>308</v>
      </c>
      <c r="D215" s="65"/>
      <c r="E215" s="63">
        <v>1184</v>
      </c>
      <c r="F215" s="166">
        <v>620</v>
      </c>
      <c r="G215" s="65"/>
      <c r="H215" s="65"/>
      <c r="I215" s="65"/>
      <c r="J215" s="54" t="s">
        <v>47</v>
      </c>
      <c r="K215" s="67"/>
      <c r="L215" s="26"/>
    </row>
    <row r="216" spans="1:12" ht="86.25" customHeight="1" x14ac:dyDescent="0.25">
      <c r="A216" s="28"/>
      <c r="B216" s="7"/>
      <c r="C216" s="165" t="s">
        <v>310</v>
      </c>
      <c r="D216" s="65"/>
      <c r="E216" s="62">
        <v>550</v>
      </c>
      <c r="F216" s="11">
        <v>380</v>
      </c>
      <c r="G216" s="66"/>
      <c r="H216" s="65"/>
      <c r="I216" s="65"/>
      <c r="J216" s="4" t="s">
        <v>89</v>
      </c>
      <c r="K216" s="67"/>
      <c r="L216" s="26"/>
    </row>
    <row r="217" spans="1:12" ht="77.25" customHeight="1" x14ac:dyDescent="0.25">
      <c r="A217" s="28"/>
      <c r="B217" s="7"/>
      <c r="C217" s="165" t="s">
        <v>311</v>
      </c>
      <c r="D217" s="65"/>
      <c r="E217" s="62">
        <v>957</v>
      </c>
      <c r="F217" s="11">
        <v>250</v>
      </c>
      <c r="G217" s="66"/>
      <c r="H217" s="65"/>
      <c r="I217" s="65" t="s">
        <v>316</v>
      </c>
      <c r="J217" s="4" t="s">
        <v>195</v>
      </c>
      <c r="K217" s="67"/>
      <c r="L217" s="26"/>
    </row>
    <row r="218" spans="1:12" ht="67.5" customHeight="1" x14ac:dyDescent="0.25">
      <c r="A218" s="28"/>
      <c r="B218" s="7"/>
      <c r="C218" s="165" t="s">
        <v>312</v>
      </c>
      <c r="D218" s="65"/>
      <c r="E218" s="63">
        <v>1035</v>
      </c>
      <c r="F218" s="166">
        <v>340</v>
      </c>
      <c r="G218" s="65"/>
      <c r="H218" s="65"/>
      <c r="I218" s="65"/>
      <c r="J218" s="4" t="s">
        <v>309</v>
      </c>
      <c r="K218" s="67"/>
      <c r="L218" s="26"/>
    </row>
    <row r="219" spans="1:12" ht="97.5" customHeight="1" thickBot="1" x14ac:dyDescent="0.3">
      <c r="A219" s="28"/>
      <c r="B219" s="163"/>
      <c r="C219" s="162" t="s">
        <v>314</v>
      </c>
      <c r="D219" s="65"/>
      <c r="E219" s="63">
        <v>2201</v>
      </c>
      <c r="F219" s="64">
        <v>861</v>
      </c>
      <c r="G219" s="65"/>
      <c r="H219" s="65"/>
      <c r="I219" s="65"/>
      <c r="J219" s="54" t="s">
        <v>313</v>
      </c>
      <c r="K219" s="67"/>
      <c r="L219" s="26"/>
    </row>
    <row r="220" spans="1:12" ht="50.25" customHeight="1" thickBot="1" x14ac:dyDescent="0.3">
      <c r="A220" s="20" t="s">
        <v>4</v>
      </c>
      <c r="B220" s="147"/>
      <c r="C220" s="148"/>
      <c r="D220" s="149"/>
      <c r="E220" s="150"/>
      <c r="F220" s="151">
        <f>SUM(F137:F219)</f>
        <v>57660.75</v>
      </c>
      <c r="G220" s="152"/>
      <c r="H220" s="152"/>
      <c r="I220" s="149"/>
      <c r="J220" s="152"/>
      <c r="K220" s="152"/>
      <c r="L220" s="153"/>
    </row>
    <row r="226" spans="1:12" x14ac:dyDescent="0.25">
      <c r="L226" s="107"/>
    </row>
    <row r="227" spans="1:12" s="107" customFormat="1" x14ac:dyDescent="0.25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</row>
  </sheetData>
  <mergeCells count="23">
    <mergeCell ref="A84:D84"/>
    <mergeCell ref="A138:A151"/>
    <mergeCell ref="B137:B150"/>
    <mergeCell ref="A85:A109"/>
    <mergeCell ref="A110:A124"/>
    <mergeCell ref="A127:A135"/>
    <mergeCell ref="A1:J1"/>
    <mergeCell ref="B5:B12"/>
    <mergeCell ref="B15:B18"/>
    <mergeCell ref="B30:B32"/>
    <mergeCell ref="B27:B29"/>
    <mergeCell ref="B21:B26"/>
    <mergeCell ref="B47:B49"/>
    <mergeCell ref="B50:B53"/>
    <mergeCell ref="A5:A66"/>
    <mergeCell ref="A67:A83"/>
    <mergeCell ref="B38:B41"/>
    <mergeCell ref="B42:B43"/>
    <mergeCell ref="B34:B36"/>
    <mergeCell ref="B45:B46"/>
    <mergeCell ref="B58:B65"/>
    <mergeCell ref="B56:B57"/>
    <mergeCell ref="B54:B55"/>
  </mergeCells>
  <pageMargins left="0.70866141732283472" right="0.70866141732283472" top="0.59055118110236227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LKC parama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Makuskaite</dc:creator>
  <cp:lastModifiedBy>Audrius Kuprevičius</cp:lastModifiedBy>
  <cp:lastPrinted>2017-12-29T11:53:31Z</cp:lastPrinted>
  <dcterms:created xsi:type="dcterms:W3CDTF">2013-05-02T08:40:05Z</dcterms:created>
  <dcterms:modified xsi:type="dcterms:W3CDTF">2018-01-05T15:56:46Z</dcterms:modified>
</cp:coreProperties>
</file>