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95" yWindow="720" windowWidth="27780" windowHeight="11985"/>
  </bookViews>
  <sheets>
    <sheet name="LKC parama" sheetId="1" r:id="rId1"/>
  </sheets>
  <calcPr calcId="145621"/>
</workbook>
</file>

<file path=xl/calcChain.xml><?xml version="1.0" encoding="utf-8"?>
<calcChain xmlns="http://schemas.openxmlformats.org/spreadsheetml/2006/main">
  <c r="F80" i="1" l="1"/>
  <c r="E80" i="1"/>
  <c r="E46" i="1" l="1"/>
  <c r="E35" i="1"/>
  <c r="E32" i="1"/>
  <c r="E47" i="1" l="1"/>
  <c r="F46" i="1"/>
  <c r="F32" i="1"/>
  <c r="F35" i="1"/>
  <c r="F47" i="1" l="1"/>
</calcChain>
</file>

<file path=xl/sharedStrings.xml><?xml version="1.0" encoding="utf-8"?>
<sst xmlns="http://schemas.openxmlformats.org/spreadsheetml/2006/main" count="336" uniqueCount="225">
  <si>
    <t>GAMYBA</t>
  </si>
  <si>
    <t>Rūšis</t>
  </si>
  <si>
    <t>Pavadinimas</t>
  </si>
  <si>
    <t>Projekto vykdytojas</t>
  </si>
  <si>
    <t>Mindaugas Survila</t>
  </si>
  <si>
    <t>Jūratė Samulionytė ir Vilma Samulionytė</t>
  </si>
  <si>
    <t>Audrius Stonys</t>
  </si>
  <si>
    <t>Algimantas Puipa</t>
  </si>
  <si>
    <t>Kristijonas Vildžiūnas</t>
  </si>
  <si>
    <t>KINO SKLAIDA (parama teikiama visus metus)</t>
  </si>
  <si>
    <t>2014-2015 m.</t>
  </si>
  <si>
    <t>2014-2016 m.</t>
  </si>
  <si>
    <t>IŠ VISO:</t>
  </si>
  <si>
    <t>VISO skirta gamybos darbams:</t>
  </si>
  <si>
    <t>VISO skirta kino sklaidai:</t>
  </si>
  <si>
    <t>VšĮ "Čiobreliai"</t>
  </si>
  <si>
    <t>Gamyba/Bendra gamyba</t>
  </si>
  <si>
    <t>Bendros gamybos šalys</t>
  </si>
  <si>
    <t>Bendra gamyba</t>
  </si>
  <si>
    <t>Lietuva, Latvija</t>
  </si>
  <si>
    <t>Lietuva, Vokietija</t>
  </si>
  <si>
    <t>Gamyba</t>
  </si>
  <si>
    <t>Lietuva, Estija, Vokietija</t>
  </si>
  <si>
    <t>UAB "Tremora"</t>
  </si>
  <si>
    <t>UAB "Ultra Nominum"</t>
  </si>
  <si>
    <t>VšĮ "Fralita Films"</t>
  </si>
  <si>
    <t>Trumpametražio vaidybinio filmo "Triukšmadarys" pristatymas 27-ajame tarptautiniame festivalyje "Festival Premiers Plans D'Angers"</t>
  </si>
  <si>
    <t>2015 m. skirta suma, Eur</t>
  </si>
  <si>
    <t>PARENGIAMIEJI DARBAI</t>
  </si>
  <si>
    <t>UAB "Era film"</t>
  </si>
  <si>
    <t>VšĮ "Ramūno ateljė"</t>
  </si>
  <si>
    <t>Filmo "Gegučių vaikai" tarptautinė sklaida</t>
  </si>
  <si>
    <t>"Apsimetėliai"</t>
  </si>
  <si>
    <t>2015-2016 m.</t>
  </si>
  <si>
    <t>"Apie draugystę ir daug arklio pasagų"</t>
  </si>
  <si>
    <t>VšĮ "Just a moment"</t>
  </si>
  <si>
    <t>"Dedveitas"</t>
  </si>
  <si>
    <t>Tęstinės gamybos statusą turinčio filmo gamyba</t>
  </si>
  <si>
    <t>Mikrobiudžeto vaidybinio ilgametražio filmo gamyba</t>
  </si>
  <si>
    <t>"Kvėpavimas į marmurą"</t>
  </si>
  <si>
    <t>"Emilija"</t>
  </si>
  <si>
    <t>"Stebuklas"</t>
  </si>
  <si>
    <t>VšĮ "In Script"</t>
  </si>
  <si>
    <r>
      <t>"St</t>
    </r>
    <r>
      <rPr>
        <b/>
        <sz val="12"/>
        <color theme="1"/>
        <rFont val="Calibri"/>
        <family val="2"/>
        <charset val="186"/>
      </rPr>
      <t>ásis"</t>
    </r>
  </si>
  <si>
    <t>"Žmogus vielabraukis"</t>
  </si>
  <si>
    <t>Animuoto dokumentinio filmo projekto "Kileris, Pingvinas, Tomas" dalyvavimas Cartoon Movie Forume, Lione, Prancūzijoje</t>
  </si>
  <si>
    <t>Vaidybinio ilgametražio filmo "Sangailė" pristatymas Berlyno filmų festivalio Panorama programoje</t>
  </si>
  <si>
    <t>Filmo projekto "Anti-gravitacija" pristatymas koprodukcijos susitikimuose Berlinalėje ir  Kūrybiškos Europos biuro Vokietijoje MEDIA skyriaus organiuojamuose susitikimuose</t>
  </si>
  <si>
    <t>Vaidybinio trumpametražio filmo gamyba</t>
  </si>
  <si>
    <t>"Moteris ir Ledynas"</t>
  </si>
  <si>
    <t>2013-2015 m.</t>
  </si>
  <si>
    <t xml:space="preserve">2014-2015 m. </t>
  </si>
  <si>
    <t>Lietuva, Estija, Latvija</t>
  </si>
  <si>
    <t>Lietuva, Estija</t>
  </si>
  <si>
    <t>VšĮ "Ūkų studija"</t>
  </si>
  <si>
    <t>Vallo Toomla</t>
  </si>
  <si>
    <t>Giedrė Beinoriūtė</t>
  </si>
  <si>
    <t>Lietuva, Vokietija, Prancūzija</t>
  </si>
  <si>
    <t>Lietuva, Latvija, Vokietija</t>
  </si>
  <si>
    <t>Mantas Kvedaravičius</t>
  </si>
  <si>
    <t>Eglė Vertelytė</t>
  </si>
  <si>
    <t>Donatas Ulvydas</t>
  </si>
  <si>
    <t>Mažumos bendra gamyba</t>
  </si>
  <si>
    <t>Igor Cobileanski</t>
  </si>
  <si>
    <t>Lietuva, Rumunija</t>
  </si>
  <si>
    <t>Ignas Miškinis</t>
  </si>
  <si>
    <t>Visa rekomenduojama skirti suma tęstiniams projektams, Eur</t>
  </si>
  <si>
    <t>Jonas Trukanas</t>
  </si>
  <si>
    <t>Lietuva, Bulgarija, Makedonija</t>
  </si>
  <si>
    <t>"Edeno sodas"</t>
  </si>
  <si>
    <t>"Senekos diena"</t>
  </si>
  <si>
    <t>"Sengirė"</t>
  </si>
  <si>
    <t>VšĮ  "Studija 2"</t>
  </si>
  <si>
    <t>VšĮ "Uljana Kim ir Ko"</t>
  </si>
  <si>
    <t>VšĮ "Dansu films"</t>
  </si>
  <si>
    <t>VšĮ "Sengirė“</t>
  </si>
  <si>
    <t>Filmo projekto "Matlės rankšluostis" pristatymas Eurodoc2015</t>
  </si>
  <si>
    <t>VšĮ "Filmų KOPA"</t>
  </si>
  <si>
    <t>VšĮ "Lithuanian shorts"</t>
  </si>
  <si>
    <t>Nacionalinė filmų programa "Lithuanian shorts 2014-2015" kino industrijai Tarptautinėje trumpametražių filmų mugėje Clermont Ferrand 2015</t>
  </si>
  <si>
    <t>"Padėkos diena"</t>
  </si>
  <si>
    <t>2015-2016</t>
  </si>
  <si>
    <t>Giedrė Žickytė</t>
  </si>
  <si>
    <t>VšĮ "Moonmakers"</t>
  </si>
  <si>
    <t>Vaidybinio ilgametražio filmo gamyba</t>
  </si>
  <si>
    <t>Dokumentinio ilgametražio filmo gamyba</t>
  </si>
  <si>
    <t>Debiutinio filmo gamyba</t>
  </si>
  <si>
    <t>Vytautas Puidokas</t>
  </si>
  <si>
    <t>VšĮ "Filmuva"</t>
  </si>
  <si>
    <t>"Rūgštus miškas"</t>
  </si>
  <si>
    <t>Dokumentinis trumpametražis</t>
  </si>
  <si>
    <t>Rugilė Barzdžiukaitė</t>
  </si>
  <si>
    <t>VšĮ "A LAUKAS"</t>
  </si>
  <si>
    <t>"Kur širdys kietos, juokui nėr vietos"</t>
  </si>
  <si>
    <t>Janina Lapinskaitė</t>
  </si>
  <si>
    <t>VšĮ "Studija 2"</t>
  </si>
  <si>
    <t>Televizinės meninės doumentikos gamyba</t>
  </si>
  <si>
    <t>"Prisimenu motinos balsą"</t>
  </si>
  <si>
    <t>Jonas Vilius Tūras</t>
  </si>
  <si>
    <t>UAB "Lietuvos kinas"</t>
  </si>
  <si>
    <t>"Krizė"</t>
  </si>
  <si>
    <t>Andrius Blaževičius</t>
  </si>
  <si>
    <t>Vaidybinis ilgametražis</t>
  </si>
  <si>
    <t>Tęstinės gamybos statusą įgijusio projekto finansavimo laikotarpis</t>
  </si>
  <si>
    <t>Dokumentinis ilgametražis</t>
  </si>
  <si>
    <t>Vaidybinis trupametražis</t>
  </si>
  <si>
    <t>Lietuva, Vokietija, Estija</t>
  </si>
  <si>
    <t>Lietuva, Brazilija</t>
  </si>
  <si>
    <t>Lietuva, Lenkija</t>
  </si>
  <si>
    <t>Trumpametražio vaidybinio filmo "Triukšmadarys"  pristatymas tarptautiniuose trumpametražių filmų festivaliuose "FEC Festival" (Reusas, Ispanija) ir "Go short" (Neimegenas, Nyderlandai)</t>
  </si>
  <si>
    <t>Filmo parengiamieji darbai</t>
  </si>
  <si>
    <t>Interaktyvaus projekto parengiamieji darbai</t>
  </si>
  <si>
    <t>"Pavasario kapela"</t>
  </si>
  <si>
    <t>Animacinis trumpametražis</t>
  </si>
  <si>
    <t>UAB "Iron Solutions"</t>
  </si>
  <si>
    <t>Animacinio trumpametražio filmo gamyba</t>
  </si>
  <si>
    <t>"Junction"</t>
  </si>
  <si>
    <t>UAB "Okta"</t>
  </si>
  <si>
    <t>"Jono Vaitkaus veidai"</t>
  </si>
  <si>
    <t>VšĮ "Nerutina"</t>
  </si>
  <si>
    <t>Vesta Juocevičiūtė</t>
  </si>
  <si>
    <t>Nathan Jurevičius</t>
  </si>
  <si>
    <t>Lietuva, Kanada</t>
  </si>
  <si>
    <t>Jokūbas Vilius Tūras</t>
  </si>
  <si>
    <t>2015 M. LKC PARAMA KINO PROJEKTAMS</t>
  </si>
  <si>
    <t>Dokumentinio trumpametražio filmo gamyba</t>
  </si>
  <si>
    <t>"Liebe tante, guten tag!"</t>
  </si>
  <si>
    <t>"Caritas Et Amor" ("Aleksandras Didysis")</t>
  </si>
  <si>
    <t>Projekto kategorija</t>
  </si>
  <si>
    <t>VISO skirta parengiamiesiems darbams:</t>
  </si>
  <si>
    <t>VISO skirta gamybos ir parengiamiesiems darbams:</t>
  </si>
  <si>
    <t>"Medūza mėnulyje"</t>
  </si>
  <si>
    <t xml:space="preserve">Ernestas Jankauskas </t>
  </si>
  <si>
    <t>"Dansu Films"</t>
  </si>
  <si>
    <t>"Šachmatininkas"</t>
  </si>
  <si>
    <t xml:space="preserve">Linas Ryškus </t>
  </si>
  <si>
    <t>"Kino kultas"</t>
  </si>
  <si>
    <t>Trumpametražio vaidybinio filmo „Triukšmadarys“ pristatymui 12-ajame tarptautiniame nepriklausomų filmų festivalyje „IndieLisboa“ (Portugalija)</t>
  </si>
  <si>
    <t>Lietuva, Švedija, Nyderlandai</t>
  </si>
  <si>
    <t xml:space="preserve">Lietuva, Latvija </t>
  </si>
  <si>
    <t>INTERAKTYVIŲ PROJEKTŲ PARENGIAMIEJI DARBAI</t>
  </si>
  <si>
    <t xml:space="preserve">VISO skirta interaktyvių projektų parengiamiesiems darbams: </t>
  </si>
  <si>
    <t>Trumpametražio vaidybinio filmo „After rave“ pristatymas 12-ajame tarptautiniame kino festivalio „CROSSING EUROPE Filmfest Linz“ (Vokietija) programoje „CINEMA NEXT EUROPE“</t>
  </si>
  <si>
    <t>Vaidybinio filmo „Santa“ pristatymas filmų festivalyje „Film Days 2015“ Tokijuje ir Kiote (Japonija)</t>
  </si>
  <si>
    <t>UAB „Artbox“</t>
  </si>
  <si>
    <t xml:space="preserve">Lietuviškų trumpametražių filmų programa kino industrijai tarptautiniame Kanų kino festivalio renginyje “Cannes Court Metrage” 2015“ </t>
  </si>
  <si>
    <t xml:space="preserve">VšĮ „Lithuanian Shorts“ </t>
  </si>
  <si>
    <t>VšĮ „Studija Kinema“</t>
  </si>
  <si>
    <t xml:space="preserve">Vaidybinio ilgametražio filmo "Sangailės vasara" dalyvavimas „Forum des Images“ programoje Prancūzijoje </t>
  </si>
  <si>
    <t>Animuoto dokumentinio filmo projekto "Kileris, Pingvinas, Tomas" dalyvavimas scenarijaus vystymo kursuose "Sources 2", Norvegijoje, Malse</t>
  </si>
  <si>
    <t>Dokumentinio filmo "Meistras ir Tatjana" tarptautinė premjera Tarptautiniame Krokuvos filmų festivalyje"</t>
  </si>
  <si>
    <t>„Dokumentinio filmo "Lida, Vanda, Liusia" platinimas“, dalyvavimas kino mugėje „Sunny side of the doc2015“ ir filmo pristatymas Londone</t>
  </si>
  <si>
    <t>VšĮ "Kino mintys"</t>
  </si>
  <si>
    <t>Dokumentinio filmo projekto "Padėkos diena" pristatymas Šefildo tarptautinio kino festivalio mugėje "MeetMarket"</t>
  </si>
  <si>
    <t xml:space="preserve">  VšĮ „Revoliucijos idėja“ </t>
  </si>
  <si>
    <t>Režisierius</t>
  </si>
  <si>
    <t xml:space="preserve">Filmo „Peace to us in our dreams“   pristatymas tarptautiniame Kanų kino festivalyje, programoje „Les Quinzaine des realizateurs“ </t>
  </si>
  <si>
    <t xml:space="preserve">Dokumentinio filmo “Siena: tarp Rytų ir Vakarų“  pristatymas Šefildo dokumentinių filmų festivalio D.Britanijoje mugėje „MeetMarket“ </t>
  </si>
  <si>
    <t xml:space="preserve">VšĮ „In Script“ </t>
  </si>
  <si>
    <t>DVD leidinio "Lietuvių dokumentinio kino antologija" pristatymas kino festivalyje "Il Cinema Ritrovato"</t>
  </si>
  <si>
    <t>VšĮ "Meno avilys"</t>
  </si>
  <si>
    <t>Lietuviškų trumpametražių filmų programa "Lithuanian panorama" 23-iąjame tarptautiniame Curtas Vila do Conde filmų festivalyje</t>
  </si>
  <si>
    <t>"Abitas ir šarvai"</t>
  </si>
  <si>
    <t>Pawel Pitera</t>
  </si>
  <si>
    <t>UAB "Artbox"</t>
  </si>
  <si>
    <t>Lietuva, Lenkija, Vokietija</t>
  </si>
  <si>
    <t>"Charmsas"</t>
  </si>
  <si>
    <t>'Vaidybinis ilgametražis</t>
  </si>
  <si>
    <t>Lietuva, Rusija, Makedonija</t>
  </si>
  <si>
    <t>Ivan Bolotnikov</t>
  </si>
  <si>
    <t>"Pavojingi ryšininkai"</t>
  </si>
  <si>
    <t>VšĮ "Monoklis"</t>
  </si>
  <si>
    <t>Juris Pakalninš</t>
  </si>
  <si>
    <t>Lietuva, Latvija, Estija</t>
  </si>
  <si>
    <t>"Po mirties, prieš pragarą"</t>
  </si>
  <si>
    <t>Tomas Ramanauskas</t>
  </si>
  <si>
    <t>VšĮ "Art shot"</t>
  </si>
  <si>
    <t>"Budėjimas"</t>
  </si>
  <si>
    <t>Lietuva, Belgija</t>
  </si>
  <si>
    <t>Karolis Kaupinis</t>
  </si>
  <si>
    <t>"Nupučiama siena"</t>
  </si>
  <si>
    <t>Andrius Lekavičius</t>
  </si>
  <si>
    <t>"Pelėdų kalnas"</t>
  </si>
  <si>
    <t>UAB "Kino gamyba"</t>
  </si>
  <si>
    <t>Audrius Juzėnas</t>
  </si>
  <si>
    <t>"Tėvyne mūsų"</t>
  </si>
  <si>
    <t>Tomas Vengris</t>
  </si>
  <si>
    <t>"Sizifo kultas"</t>
  </si>
  <si>
    <t>Emilis Vėlyvis</t>
  </si>
  <si>
    <t>VšĮ "Kino kultas"</t>
  </si>
  <si>
    <t>"Ieškant antigravitacijos</t>
  </si>
  <si>
    <t>Arūnas Matelis</t>
  </si>
  <si>
    <t>UAB "Ultra nominum"</t>
  </si>
  <si>
    <t>"Apie žmones, žvėris ir daiktus"</t>
  </si>
  <si>
    <t>Aistė Žegulytė</t>
  </si>
  <si>
    <t>"Aš priglaudžiau prie žemės šidį"</t>
  </si>
  <si>
    <t>Ramunė Kudzmanaitė</t>
  </si>
  <si>
    <t>VšĮ "Ketvirta versija"</t>
  </si>
  <si>
    <t>"Kernagis"</t>
  </si>
  <si>
    <t>Vytautas V. Landsbergis</t>
  </si>
  <si>
    <t>VšĮ "A Propus studija"</t>
  </si>
  <si>
    <t>"Tobulos poros architektai"</t>
  </si>
  <si>
    <t>Jurga Zabukaitė</t>
  </si>
  <si>
    <t>VšĮ "Trumas"</t>
  </si>
  <si>
    <t xml:space="preserve">     Bendra gamyba</t>
  </si>
  <si>
    <t>Parengiamieji darbai</t>
  </si>
  <si>
    <t>Lietuva,Didžioji Britanija</t>
  </si>
  <si>
    <t>UAB "Prime Field"</t>
  </si>
  <si>
    <t>Bendras filmo biudžetas, Eur</t>
  </si>
  <si>
    <t>Trumpametražio vaidybinio  filmo „Triukšmadarys“ pristatymas 2-ajame Europos Sąjungos filmų festivalyje Los Andžele (JAV)</t>
  </si>
  <si>
    <t>Vaidybinio ilgametražio filmo "Sangailės vasara" pristatymas Busano tarptautiniame kino festivalyje Pietų Korėjoje</t>
  </si>
  <si>
    <t>UAB "Era Film"</t>
  </si>
  <si>
    <t>Dokumentinio filmo "Pavyzdingas elgesys" ("Exemplary Behaviour") dalyvavimas Forume MEDIMED</t>
  </si>
  <si>
    <t>Dokumentinio filmo „Lida, Vanda, Liusia“ pristatymas tarptautinėje Leipcigo dokumentinių ir animacinių filmų festivalio mugėje, Vokietijoje</t>
  </si>
  <si>
    <t>Dokumentinio filmo „Meistras ir Tatjana“ pristatymas tarptautiniuose DOK LEIPZIG ir IDFA festivaliuose</t>
  </si>
  <si>
    <t>I.Bereznicko filmų pristatymas tarptautiniame "Fredrikstad Animation" festivalyje</t>
  </si>
  <si>
    <t>Vaidybinio filmo "Amžinai kartu" pristatymas tarptautiniuose kino forumuose "Baltic Event" ir "TorinoFilmLab"</t>
  </si>
  <si>
    <t>Filmo "Pagalvės mokesčio rinkėjas" tarptautinė sklaida</t>
  </si>
  <si>
    <t>Nacionalinis trumpametražių filmų stendas „Lithuanian Shorts“ Clermont-Ferrand kino mugėje 2016</t>
  </si>
  <si>
    <t>VšĮ "LitFilmas"</t>
  </si>
  <si>
    <t>VšĮ "Alternatyvi studija"</t>
  </si>
  <si>
    <t>VšĮ "Lithuanian Shorts"</t>
  </si>
  <si>
    <t>Ilgametražio vaidybinio filmo „Kolekcionierė“ DCP gamyba filmo pristatymui 20-ajame Keralos tarptautiniame filmų festivalyje</t>
  </si>
  <si>
    <t>Lino Mikutos trumpametražio dokumentinio filmo „Pakeleiviai“ pristatymas V-ajame tarptautiniame NVS, Baltijos šalių ir Gruzijos kino festivalyje „Kirgizstanas - trumpametražių filmų šalis“</t>
  </si>
  <si>
    <t>UAB „TV ir kino projektai“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</si>
</sst>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  <font>
      <b/>
      <sz val="14"/>
      <color theme="1"/>
      <name val="Calibri"/>
      <family val="2"/>
      <charset val="186"/>
      <scheme val="minor"/>
    </font>
    <font>
      <b/>
      <sz val="13"/>
      <color theme="1"/>
      <name val="Calibri"/>
      <family val="2"/>
      <charset val="186"/>
      <scheme val="minor"/>
    </font>
    <font>
      <b/>
      <sz val="12"/>
      <name val="Calibri"/>
      <family val="2"/>
      <charset val="186"/>
      <scheme val="minor"/>
    </font>
    <font>
      <sz val="12"/>
      <color indexed="8"/>
      <name val="Calibri"/>
      <family val="2"/>
      <charset val="186"/>
      <scheme val="minor"/>
    </font>
    <font>
      <b/>
      <u/>
      <sz val="20"/>
      <color theme="1"/>
      <name val="Calibri"/>
      <family val="2"/>
      <charset val="186"/>
      <scheme val="minor"/>
    </font>
    <font>
      <u/>
      <sz val="20"/>
      <color theme="1"/>
      <name val="Calibri"/>
      <family val="2"/>
      <charset val="186"/>
      <scheme val="minor"/>
    </font>
    <font>
      <sz val="12"/>
      <color theme="1"/>
      <name val="Calibri"/>
      <family val="2"/>
      <charset val="186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186"/>
    </font>
    <font>
      <b/>
      <sz val="12"/>
      <color indexed="8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7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 style="thin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</borders>
  <cellStyleXfs count="2">
    <xf numFmtId="0" fontId="0" fillId="0" borderId="0"/>
    <xf numFmtId="0" fontId="10" fillId="0" borderId="0"/>
  </cellStyleXfs>
  <cellXfs count="259">
    <xf numFmtId="0" fontId="0" fillId="0" borderId="0" xfId="0"/>
    <xf numFmtId="0" fontId="0" fillId="0" borderId="0" xfId="0" applyBorder="1"/>
    <xf numFmtId="0" fontId="3" fillId="0" borderId="0" xfId="0" applyFont="1" applyBorder="1" applyAlignment="1">
      <alignment horizontal="center"/>
    </xf>
    <xf numFmtId="0" fontId="2" fillId="0" borderId="0" xfId="0" quotePrefix="1" applyFont="1" applyBorder="1" applyAlignment="1">
      <alignment vertical="center" wrapText="1"/>
    </xf>
    <xf numFmtId="4" fontId="2" fillId="0" borderId="0" xfId="0" applyNumberFormat="1" applyFont="1" applyBorder="1" applyAlignment="1">
      <alignment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0" fillId="0" borderId="1" xfId="0" applyBorder="1" applyAlignment="1">
      <alignment horizontal="left" wrapText="1"/>
    </xf>
    <xf numFmtId="0" fontId="0" fillId="0" borderId="0" xfId="0" applyAlignment="1">
      <alignment wrapText="1"/>
    </xf>
    <xf numFmtId="0" fontId="0" fillId="0" borderId="1" xfId="0" applyBorder="1"/>
    <xf numFmtId="4" fontId="2" fillId="0" borderId="2" xfId="0" applyNumberFormat="1" applyFont="1" applyBorder="1" applyAlignment="1">
      <alignment horizontal="center" vertical="center" wrapText="1"/>
    </xf>
    <xf numFmtId="0" fontId="0" fillId="0" borderId="3" xfId="0" applyBorder="1" applyAlignment="1">
      <alignment horizontal="left" wrapText="1"/>
    </xf>
    <xf numFmtId="2" fontId="2" fillId="0" borderId="4" xfId="0" quotePrefix="1" applyNumberFormat="1" applyFont="1" applyBorder="1" applyAlignment="1">
      <alignment vertical="center" wrapText="1"/>
    </xf>
    <xf numFmtId="0" fontId="1" fillId="0" borderId="5" xfId="0" quotePrefix="1" applyFont="1" applyBorder="1" applyAlignment="1">
      <alignment horizontal="center" vertical="center" wrapText="1"/>
    </xf>
    <xf numFmtId="0" fontId="0" fillId="0" borderId="4" xfId="0" quotePrefix="1" applyFont="1" applyBorder="1" applyAlignment="1">
      <alignment horizontal="center" vertical="center" wrapText="1"/>
    </xf>
    <xf numFmtId="0" fontId="0" fillId="0" borderId="1" xfId="0" quotePrefix="1" applyFont="1" applyBorder="1" applyAlignment="1">
      <alignment horizontal="center" vertical="center" wrapText="1"/>
    </xf>
    <xf numFmtId="2" fontId="2" fillId="0" borderId="3" xfId="0" quotePrefix="1" applyNumberFormat="1" applyFont="1" applyBorder="1" applyAlignment="1">
      <alignment horizontal="center" vertical="center" wrapText="1"/>
    </xf>
    <xf numFmtId="4" fontId="2" fillId="0" borderId="17" xfId="0" applyNumberFormat="1" applyFont="1" applyBorder="1" applyAlignment="1">
      <alignment horizontal="center" vertical="center" wrapText="1"/>
    </xf>
    <xf numFmtId="2" fontId="1" fillId="0" borderId="7" xfId="0" quotePrefix="1" applyNumberFormat="1" applyFont="1" applyBorder="1" applyAlignment="1">
      <alignment horizontal="center" vertical="center" wrapText="1"/>
    </xf>
    <xf numFmtId="2" fontId="0" fillId="0" borderId="15" xfId="0" quotePrefix="1" applyNumberFormat="1" applyFont="1" applyBorder="1" applyAlignment="1">
      <alignment horizontal="center" vertical="center" wrapText="1"/>
    </xf>
    <xf numFmtId="0" fontId="0" fillId="0" borderId="20" xfId="0" quotePrefix="1" applyFont="1" applyBorder="1" applyAlignment="1">
      <alignment horizontal="center" vertical="center" wrapText="1"/>
    </xf>
    <xf numFmtId="0" fontId="1" fillId="0" borderId="21" xfId="0" quotePrefix="1" applyFont="1" applyBorder="1" applyAlignment="1">
      <alignment horizontal="center" vertical="center" wrapText="1"/>
    </xf>
    <xf numFmtId="0" fontId="0" fillId="0" borderId="22" xfId="0" quotePrefix="1" applyFont="1" applyBorder="1" applyAlignment="1">
      <alignment horizontal="center" vertical="center" wrapText="1"/>
    </xf>
    <xf numFmtId="4" fontId="2" fillId="0" borderId="22" xfId="0" applyNumberFormat="1" applyFont="1" applyBorder="1" applyAlignment="1">
      <alignment horizontal="center" vertical="center" wrapText="1"/>
    </xf>
    <xf numFmtId="4" fontId="2" fillId="0" borderId="22" xfId="0" applyNumberFormat="1" applyFont="1" applyFill="1" applyBorder="1" applyAlignment="1">
      <alignment horizontal="center" vertical="center" wrapText="1"/>
    </xf>
    <xf numFmtId="2" fontId="2" fillId="0" borderId="22" xfId="0" quotePrefix="1" applyNumberFormat="1" applyFont="1" applyBorder="1" applyAlignment="1">
      <alignment horizontal="center" vertical="center" wrapText="1"/>
    </xf>
    <xf numFmtId="0" fontId="1" fillId="0" borderId="23" xfId="0" quotePrefix="1" applyFont="1" applyBorder="1" applyAlignment="1">
      <alignment horizontal="center" vertical="center" wrapText="1"/>
    </xf>
    <xf numFmtId="4" fontId="0" fillId="0" borderId="24" xfId="0" applyNumberFormat="1" applyFont="1" applyBorder="1" applyAlignment="1">
      <alignment horizontal="center" vertical="center" wrapText="1"/>
    </xf>
    <xf numFmtId="4" fontId="2" fillId="0" borderId="24" xfId="0" applyNumberFormat="1" applyFont="1" applyBorder="1" applyAlignment="1">
      <alignment horizontal="center" vertical="center" wrapText="1"/>
    </xf>
    <xf numFmtId="0" fontId="1" fillId="0" borderId="25" xfId="0" quotePrefix="1" applyFont="1" applyBorder="1" applyAlignment="1">
      <alignment horizontal="center" vertical="center" wrapText="1"/>
    </xf>
    <xf numFmtId="0" fontId="1" fillId="0" borderId="4" xfId="0" quotePrefix="1" applyFont="1" applyBorder="1" applyAlignment="1">
      <alignment horizontal="center" vertical="center" wrapText="1"/>
    </xf>
    <xf numFmtId="0" fontId="1" fillId="0" borderId="26" xfId="0" quotePrefix="1" applyFont="1" applyBorder="1" applyAlignment="1">
      <alignment horizontal="center" vertical="center" wrapText="1"/>
    </xf>
    <xf numFmtId="0" fontId="1" fillId="0" borderId="20" xfId="0" quotePrefix="1" applyFont="1" applyBorder="1" applyAlignment="1">
      <alignment horizontal="center" vertical="center" wrapText="1"/>
    </xf>
    <xf numFmtId="0" fontId="0" fillId="0" borderId="25" xfId="0" quotePrefix="1" applyFont="1" applyBorder="1" applyAlignment="1">
      <alignment horizontal="center" vertical="center" wrapText="1"/>
    </xf>
    <xf numFmtId="4" fontId="2" fillId="0" borderId="19" xfId="0" applyNumberFormat="1" applyFont="1" applyBorder="1" applyAlignment="1">
      <alignment horizontal="center" vertical="center" wrapText="1"/>
    </xf>
    <xf numFmtId="2" fontId="2" fillId="0" borderId="24" xfId="0" quotePrefix="1" applyNumberFormat="1" applyFont="1" applyBorder="1" applyAlignment="1">
      <alignment horizontal="center" vertical="center" wrapText="1"/>
    </xf>
    <xf numFmtId="2" fontId="1" fillId="0" borderId="16" xfId="0" quotePrefix="1" applyNumberFormat="1" applyFont="1" applyBorder="1" applyAlignment="1">
      <alignment horizontal="center" vertical="center" wrapText="1"/>
    </xf>
    <xf numFmtId="2" fontId="0" fillId="0" borderId="17" xfId="0" quotePrefix="1" applyNumberFormat="1" applyFont="1" applyBorder="1" applyAlignment="1">
      <alignment horizontal="center" vertical="center" wrapText="1"/>
    </xf>
    <xf numFmtId="2" fontId="2" fillId="0" borderId="17" xfId="0" quotePrefix="1" applyNumberFormat="1" applyFont="1" applyBorder="1" applyAlignment="1">
      <alignment horizontal="center" vertical="center" wrapText="1"/>
    </xf>
    <xf numFmtId="2" fontId="1" fillId="0" borderId="21" xfId="0" quotePrefix="1" applyNumberFormat="1" applyFont="1" applyBorder="1" applyAlignment="1">
      <alignment horizontal="center" vertical="center" wrapText="1"/>
    </xf>
    <xf numFmtId="4" fontId="0" fillId="0" borderId="29" xfId="0" quotePrefix="1" applyNumberFormat="1" applyFont="1" applyBorder="1" applyAlignment="1">
      <alignment horizontal="center" vertical="center" wrapText="1"/>
    </xf>
    <xf numFmtId="4" fontId="2" fillId="0" borderId="29" xfId="0" applyNumberFormat="1" applyFont="1" applyBorder="1" applyAlignment="1">
      <alignment horizontal="center" vertical="center" wrapText="1"/>
    </xf>
    <xf numFmtId="2" fontId="2" fillId="0" borderId="29" xfId="0" quotePrefix="1" applyNumberFormat="1" applyFont="1" applyBorder="1" applyAlignment="1">
      <alignment horizontal="center" vertical="center" wrapText="1"/>
    </xf>
    <xf numFmtId="2" fontId="1" fillId="0" borderId="23" xfId="0" quotePrefix="1" applyNumberFormat="1" applyFont="1" applyBorder="1" applyAlignment="1">
      <alignment horizontal="center" vertical="center" wrapText="1"/>
    </xf>
    <xf numFmtId="2" fontId="0" fillId="0" borderId="24" xfId="0" quotePrefix="1" applyNumberFormat="1" applyFont="1" applyBorder="1" applyAlignment="1">
      <alignment horizontal="center" vertical="center" wrapText="1"/>
    </xf>
    <xf numFmtId="4" fontId="1" fillId="2" borderId="13" xfId="0" applyNumberFormat="1" applyFont="1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wrapText="1"/>
    </xf>
    <xf numFmtId="0" fontId="0" fillId="2" borderId="28" xfId="0" applyFill="1" applyBorder="1" applyAlignment="1">
      <alignment horizontal="center"/>
    </xf>
    <xf numFmtId="0" fontId="1" fillId="2" borderId="30" xfId="0" applyFont="1" applyFill="1" applyBorder="1" applyAlignment="1">
      <alignment vertical="center" wrapText="1"/>
    </xf>
    <xf numFmtId="4" fontId="1" fillId="2" borderId="31" xfId="0" applyNumberFormat="1" applyFont="1" applyFill="1" applyBorder="1" applyAlignment="1">
      <alignment horizontal="center" vertical="center" wrapText="1"/>
    </xf>
    <xf numFmtId="0" fontId="0" fillId="2" borderId="31" xfId="0" applyFill="1" applyBorder="1" applyAlignment="1">
      <alignment horizontal="center" wrapText="1"/>
    </xf>
    <xf numFmtId="0" fontId="0" fillId="2" borderId="32" xfId="0" applyFill="1" applyBorder="1" applyAlignment="1">
      <alignment horizontal="center"/>
    </xf>
    <xf numFmtId="0" fontId="1" fillId="0" borderId="34" xfId="0" quotePrefix="1" applyFont="1" applyBorder="1" applyAlignment="1">
      <alignment horizontal="center" vertical="center" wrapText="1"/>
    </xf>
    <xf numFmtId="0" fontId="0" fillId="0" borderId="19" xfId="0" quotePrefix="1" applyFont="1" applyBorder="1" applyAlignment="1">
      <alignment horizontal="center" vertical="center" wrapText="1"/>
    </xf>
    <xf numFmtId="4" fontId="2" fillId="0" borderId="19" xfId="0" applyNumberFormat="1" applyFont="1" applyFill="1" applyBorder="1" applyAlignment="1">
      <alignment horizontal="center" vertical="center" wrapText="1"/>
    </xf>
    <xf numFmtId="2" fontId="2" fillId="0" borderId="19" xfId="0" quotePrefix="1" applyNumberFormat="1" applyFont="1" applyBorder="1" applyAlignment="1">
      <alignment horizontal="center" vertical="center" wrapText="1"/>
    </xf>
    <xf numFmtId="2" fontId="2" fillId="0" borderId="35" xfId="0" quotePrefix="1" applyNumberFormat="1" applyFont="1" applyBorder="1" applyAlignment="1">
      <alignment horizontal="center" vertical="center" wrapText="1"/>
    </xf>
    <xf numFmtId="0" fontId="1" fillId="0" borderId="8" xfId="0" quotePrefix="1" applyFont="1" applyBorder="1" applyAlignment="1">
      <alignment horizontal="center" vertical="center" wrapText="1"/>
    </xf>
    <xf numFmtId="2" fontId="1" fillId="0" borderId="8" xfId="0" quotePrefix="1" applyNumberFormat="1" applyFont="1" applyBorder="1" applyAlignment="1">
      <alignment horizontal="center" vertical="center" wrapText="1"/>
    </xf>
    <xf numFmtId="0" fontId="1" fillId="2" borderId="0" xfId="0" applyFont="1" applyFill="1" applyBorder="1" applyAlignment="1">
      <alignment vertical="center" wrapText="1"/>
    </xf>
    <xf numFmtId="0" fontId="1" fillId="2" borderId="27" xfId="0" applyFont="1" applyFill="1" applyBorder="1" applyAlignment="1">
      <alignment vertical="center" wrapText="1"/>
    </xf>
    <xf numFmtId="2" fontId="2" fillId="0" borderId="30" xfId="0" quotePrefix="1" applyNumberFormat="1" applyFont="1" applyBorder="1" applyAlignment="1">
      <alignment vertical="center" wrapText="1"/>
    </xf>
    <xf numFmtId="4" fontId="2" fillId="0" borderId="31" xfId="0" applyNumberFormat="1" applyFont="1" applyBorder="1" applyAlignment="1">
      <alignment horizontal="center" vertical="center" wrapText="1"/>
    </xf>
    <xf numFmtId="0" fontId="0" fillId="0" borderId="32" xfId="0" applyBorder="1"/>
    <xf numFmtId="0" fontId="0" fillId="0" borderId="42" xfId="0" applyBorder="1" applyAlignment="1">
      <alignment horizontal="left" wrapText="1"/>
    </xf>
    <xf numFmtId="4" fontId="2" fillId="0" borderId="42" xfId="0" applyNumberFormat="1" applyFont="1" applyBorder="1" applyAlignment="1">
      <alignment horizontal="center" vertical="center" wrapText="1"/>
    </xf>
    <xf numFmtId="0" fontId="0" fillId="0" borderId="42" xfId="0" applyBorder="1"/>
    <xf numFmtId="0" fontId="0" fillId="0" borderId="41" xfId="0" applyBorder="1"/>
    <xf numFmtId="0" fontId="0" fillId="0" borderId="39" xfId="0" applyBorder="1"/>
    <xf numFmtId="0" fontId="0" fillId="0" borderId="43" xfId="0" applyBorder="1"/>
    <xf numFmtId="2" fontId="2" fillId="0" borderId="1" xfId="0" quotePrefix="1" applyNumberFormat="1" applyFont="1" applyBorder="1" applyAlignment="1">
      <alignment vertical="center" wrapText="1"/>
    </xf>
    <xf numFmtId="0" fontId="0" fillId="0" borderId="38" xfId="0" applyBorder="1"/>
    <xf numFmtId="0" fontId="0" fillId="0" borderId="46" xfId="0" applyBorder="1"/>
    <xf numFmtId="0" fontId="0" fillId="0" borderId="11" xfId="0" applyBorder="1"/>
    <xf numFmtId="0" fontId="2" fillId="0" borderId="1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quotePrefix="1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24" xfId="0" applyFont="1" applyFill="1" applyBorder="1" applyAlignment="1">
      <alignment horizontal="center" vertical="center"/>
    </xf>
    <xf numFmtId="0" fontId="4" fillId="0" borderId="47" xfId="0" applyFont="1" applyBorder="1" applyAlignment="1">
      <alignment horizontal="center" wrapText="1"/>
    </xf>
    <xf numFmtId="0" fontId="4" fillId="0" borderId="48" xfId="0" applyFont="1" applyBorder="1" applyAlignment="1">
      <alignment horizontal="center" vertical="center" wrapText="1"/>
    </xf>
    <xf numFmtId="0" fontId="4" fillId="0" borderId="49" xfId="0" applyFont="1" applyBorder="1" applyAlignment="1">
      <alignment horizontal="center" vertical="center" wrapText="1"/>
    </xf>
    <xf numFmtId="0" fontId="4" fillId="0" borderId="50" xfId="0" applyFont="1" applyBorder="1" applyAlignment="1">
      <alignment horizontal="center" vertical="center" wrapText="1"/>
    </xf>
    <xf numFmtId="0" fontId="9" fillId="0" borderId="52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9" fillId="0" borderId="54" xfId="0" applyFont="1" applyBorder="1" applyAlignment="1">
      <alignment horizontal="center" vertical="center" wrapText="1"/>
    </xf>
    <xf numFmtId="0" fontId="9" fillId="0" borderId="55" xfId="0" applyFont="1" applyBorder="1" applyAlignment="1">
      <alignment horizontal="center" vertical="center" wrapText="1"/>
    </xf>
    <xf numFmtId="0" fontId="2" fillId="0" borderId="56" xfId="0" applyFont="1" applyBorder="1" applyAlignment="1">
      <alignment horizontal="center" vertical="center" wrapText="1"/>
    </xf>
    <xf numFmtId="0" fontId="9" fillId="0" borderId="52" xfId="0" applyFont="1" applyFill="1" applyBorder="1" applyAlignment="1">
      <alignment horizontal="center" vertical="center" wrapText="1"/>
    </xf>
    <xf numFmtId="0" fontId="9" fillId="0" borderId="55" xfId="0" applyFont="1" applyFill="1" applyBorder="1" applyAlignment="1">
      <alignment horizontal="center" vertical="center" wrapText="1"/>
    </xf>
    <xf numFmtId="0" fontId="2" fillId="0" borderId="57" xfId="0" applyFont="1" applyFill="1" applyBorder="1" applyAlignment="1">
      <alignment horizontal="center" vertical="center" wrapText="1"/>
    </xf>
    <xf numFmtId="0" fontId="2" fillId="0" borderId="46" xfId="0" applyFont="1" applyFill="1" applyBorder="1" applyAlignment="1">
      <alignment horizontal="center" vertical="center"/>
    </xf>
    <xf numFmtId="0" fontId="2" fillId="0" borderId="58" xfId="0" applyFont="1" applyFill="1" applyBorder="1" applyAlignment="1">
      <alignment horizontal="center" vertical="center"/>
    </xf>
    <xf numFmtId="0" fontId="2" fillId="0" borderId="56" xfId="0" applyFont="1" applyFill="1" applyBorder="1" applyAlignment="1">
      <alignment horizontal="center" vertical="center"/>
    </xf>
    <xf numFmtId="0" fontId="0" fillId="2" borderId="43" xfId="0" applyFill="1" applyBorder="1" applyAlignment="1">
      <alignment horizontal="center"/>
    </xf>
    <xf numFmtId="0" fontId="0" fillId="2" borderId="44" xfId="0" applyFill="1" applyBorder="1" applyAlignment="1">
      <alignment horizontal="center"/>
    </xf>
    <xf numFmtId="0" fontId="2" fillId="0" borderId="40" xfId="0" applyFont="1" applyBorder="1" applyAlignment="1">
      <alignment horizontal="center" vertical="center" wrapText="1"/>
    </xf>
    <xf numFmtId="0" fontId="1" fillId="0" borderId="53" xfId="0" applyFont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left" vertical="center" wrapText="1"/>
    </xf>
    <xf numFmtId="0" fontId="1" fillId="2" borderId="33" xfId="0" applyFont="1" applyFill="1" applyBorder="1" applyAlignment="1">
      <alignment vertical="center" wrapText="1"/>
    </xf>
    <xf numFmtId="0" fontId="1" fillId="0" borderId="53" xfId="0" applyFont="1" applyBorder="1" applyAlignment="1">
      <alignment horizontal="center" vertical="center" wrapText="1"/>
    </xf>
    <xf numFmtId="2" fontId="2" fillId="0" borderId="2" xfId="0" quotePrefix="1" applyNumberFormat="1" applyFont="1" applyBorder="1" applyAlignment="1">
      <alignment vertical="center" wrapText="1"/>
    </xf>
    <xf numFmtId="0" fontId="0" fillId="0" borderId="2" xfId="0" applyBorder="1"/>
    <xf numFmtId="0" fontId="0" fillId="0" borderId="54" xfId="0" applyBorder="1"/>
    <xf numFmtId="2" fontId="2" fillId="0" borderId="4" xfId="0" quotePrefix="1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2" xfId="0" applyFont="1" applyBorder="1" applyAlignment="1">
      <alignment horizontal="center" vertical="center" wrapText="1"/>
    </xf>
    <xf numFmtId="0" fontId="1" fillId="2" borderId="64" xfId="0" applyFont="1" applyFill="1" applyBorder="1" applyAlignment="1">
      <alignment vertical="center" wrapText="1"/>
    </xf>
    <xf numFmtId="0" fontId="1" fillId="2" borderId="65" xfId="0" applyFont="1" applyFill="1" applyBorder="1" applyAlignment="1">
      <alignment vertical="center" wrapText="1"/>
    </xf>
    <xf numFmtId="0" fontId="1" fillId="2" borderId="66" xfId="0" applyFont="1" applyFill="1" applyBorder="1" applyAlignment="1">
      <alignment vertical="center" wrapText="1"/>
    </xf>
    <xf numFmtId="0" fontId="1" fillId="0" borderId="30" xfId="0" quotePrefix="1" applyFont="1" applyBorder="1" applyAlignment="1">
      <alignment horizontal="center" vertical="center" wrapText="1"/>
    </xf>
    <xf numFmtId="0" fontId="0" fillId="0" borderId="31" xfId="0" quotePrefix="1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9" fillId="0" borderId="4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4" fontId="0" fillId="0" borderId="29" xfId="0" applyNumberFormat="1" applyFont="1" applyBorder="1" applyAlignment="1">
      <alignment horizontal="center" vertical="center" wrapText="1"/>
    </xf>
    <xf numFmtId="0" fontId="9" fillId="0" borderId="58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2" fontId="1" fillId="0" borderId="34" xfId="0" quotePrefix="1" applyNumberFormat="1" applyFont="1" applyBorder="1" applyAlignment="1">
      <alignment horizontal="center" vertical="center" wrapText="1"/>
    </xf>
    <xf numFmtId="2" fontId="0" fillId="0" borderId="20" xfId="0" quotePrefix="1" applyNumberFormat="1" applyFont="1" applyBorder="1" applyAlignment="1">
      <alignment horizontal="center" vertical="center" wrapText="1"/>
    </xf>
    <xf numFmtId="2" fontId="1" fillId="0" borderId="67" xfId="0" quotePrefix="1" applyNumberFormat="1" applyFont="1" applyBorder="1" applyAlignment="1">
      <alignment horizontal="center" vertical="center" wrapText="1"/>
    </xf>
    <xf numFmtId="2" fontId="1" fillId="0" borderId="45" xfId="0" quotePrefix="1" applyNumberFormat="1" applyFont="1" applyBorder="1" applyAlignment="1">
      <alignment horizontal="center" vertical="center" wrapText="1"/>
    </xf>
    <xf numFmtId="2" fontId="1" fillId="0" borderId="63" xfId="0" quotePrefix="1" applyNumberFormat="1" applyFont="1" applyBorder="1" applyAlignment="1">
      <alignment horizontal="center" vertical="center" wrapText="1"/>
    </xf>
    <xf numFmtId="2" fontId="1" fillId="0" borderId="69" xfId="0" quotePrefix="1" applyNumberFormat="1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2" fontId="1" fillId="0" borderId="70" xfId="0" quotePrefix="1" applyNumberFormat="1" applyFont="1" applyBorder="1" applyAlignment="1">
      <alignment horizontal="center" vertical="center" wrapText="1"/>
    </xf>
    <xf numFmtId="4" fontId="2" fillId="0" borderId="40" xfId="0" applyNumberFormat="1" applyFont="1" applyBorder="1" applyAlignment="1">
      <alignment horizontal="center" vertical="center" wrapText="1"/>
    </xf>
    <xf numFmtId="0" fontId="2" fillId="0" borderId="71" xfId="0" applyFont="1" applyBorder="1" applyAlignment="1">
      <alignment horizontal="center" vertical="center" wrapText="1"/>
    </xf>
    <xf numFmtId="0" fontId="1" fillId="0" borderId="37" xfId="0" quotePrefix="1" applyFont="1" applyBorder="1" applyAlignment="1">
      <alignment horizontal="center" vertical="center" wrapText="1"/>
    </xf>
    <xf numFmtId="0" fontId="1" fillId="0" borderId="6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5" xfId="0" quotePrefix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wrapText="1"/>
    </xf>
    <xf numFmtId="0" fontId="0" fillId="0" borderId="42" xfId="0" quotePrefix="1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/>
    </xf>
    <xf numFmtId="0" fontId="0" fillId="0" borderId="40" xfId="0" quotePrefix="1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/>
    </xf>
    <xf numFmtId="0" fontId="1" fillId="0" borderId="61" xfId="0" quotePrefix="1" applyFont="1" applyBorder="1" applyAlignment="1">
      <alignment horizontal="center" vertical="center" wrapText="1"/>
    </xf>
    <xf numFmtId="0" fontId="1" fillId="0" borderId="62" xfId="0" quotePrefix="1" applyFont="1" applyBorder="1" applyAlignment="1">
      <alignment horizontal="center" vertical="center" wrapText="1"/>
    </xf>
    <xf numFmtId="0" fontId="1" fillId="2" borderId="68" xfId="0" applyFont="1" applyFill="1" applyBorder="1" applyAlignment="1">
      <alignment vertical="center" wrapText="1"/>
    </xf>
    <xf numFmtId="4" fontId="1" fillId="2" borderId="68" xfId="0" applyNumberFormat="1" applyFont="1" applyFill="1" applyBorder="1" applyAlignment="1">
      <alignment horizontal="center" vertical="center" wrapText="1"/>
    </xf>
    <xf numFmtId="0" fontId="0" fillId="2" borderId="68" xfId="0" applyFill="1" applyBorder="1" applyAlignment="1">
      <alignment horizontal="center" wrapText="1"/>
    </xf>
    <xf numFmtId="0" fontId="0" fillId="2" borderId="68" xfId="0" applyFill="1" applyBorder="1" applyAlignment="1">
      <alignment horizontal="center"/>
    </xf>
    <xf numFmtId="0" fontId="0" fillId="2" borderId="73" xfId="0" applyFill="1" applyBorder="1" applyAlignment="1">
      <alignment horizontal="center"/>
    </xf>
    <xf numFmtId="0" fontId="1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5" fillId="0" borderId="69" xfId="0" applyFont="1" applyBorder="1" applyAlignment="1">
      <alignment horizontal="center" vertical="center" wrapText="1"/>
    </xf>
    <xf numFmtId="0" fontId="12" fillId="0" borderId="42" xfId="0" applyFont="1" applyFill="1" applyBorder="1" applyAlignment="1">
      <alignment horizontal="center" vertical="center" wrapText="1"/>
    </xf>
    <xf numFmtId="0" fontId="6" fillId="0" borderId="42" xfId="0" applyFont="1" applyFill="1" applyBorder="1" applyAlignment="1">
      <alignment horizontal="center" vertical="center" wrapText="1"/>
    </xf>
    <xf numFmtId="0" fontId="0" fillId="0" borderId="42" xfId="0" applyBorder="1" applyAlignment="1">
      <alignment horizontal="center" vertical="center"/>
    </xf>
    <xf numFmtId="0" fontId="0" fillId="0" borderId="41" xfId="0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0" fillId="0" borderId="39" xfId="0" applyBorder="1" applyAlignment="1">
      <alignment horizontal="center" vertical="center"/>
    </xf>
    <xf numFmtId="0" fontId="5" fillId="0" borderId="70" xfId="0" applyFont="1" applyBorder="1" applyAlignment="1">
      <alignment horizontal="center" vertical="center" wrapText="1"/>
    </xf>
    <xf numFmtId="0" fontId="12" fillId="0" borderId="40" xfId="0" applyFont="1" applyFill="1" applyBorder="1" applyAlignment="1">
      <alignment horizontal="center" vertical="center" wrapText="1"/>
    </xf>
    <xf numFmtId="0" fontId="6" fillId="0" borderId="40" xfId="0" applyFont="1" applyFill="1" applyBorder="1" applyAlignment="1">
      <alignment horizontal="center" vertical="center" wrapText="1"/>
    </xf>
    <xf numFmtId="0" fontId="0" fillId="0" borderId="40" xfId="0" applyBorder="1" applyAlignment="1">
      <alignment horizontal="center" vertical="center"/>
    </xf>
    <xf numFmtId="0" fontId="0" fillId="0" borderId="71" xfId="0" applyBorder="1" applyAlignment="1">
      <alignment horizontal="center" vertical="center"/>
    </xf>
    <xf numFmtId="0" fontId="6" fillId="0" borderId="1" xfId="0" quotePrefix="1" applyFont="1" applyFill="1" applyBorder="1" applyAlignment="1">
      <alignment horizontal="center" vertical="center" wrapText="1"/>
    </xf>
    <xf numFmtId="0" fontId="1" fillId="0" borderId="45" xfId="0" applyFont="1" applyBorder="1" applyAlignment="1">
      <alignment vertical="center" wrapText="1"/>
    </xf>
    <xf numFmtId="0" fontId="1" fillId="0" borderId="63" xfId="0" applyFont="1" applyBorder="1" applyAlignment="1">
      <alignment vertical="center" wrapText="1"/>
    </xf>
    <xf numFmtId="4" fontId="2" fillId="2" borderId="31" xfId="0" applyNumberFormat="1" applyFont="1" applyFill="1" applyBorder="1" applyAlignment="1">
      <alignment horizontal="center" vertical="center" wrapText="1"/>
    </xf>
    <xf numFmtId="0" fontId="1" fillId="2" borderId="72" xfId="0" applyFont="1" applyFill="1" applyBorder="1" applyAlignment="1">
      <alignment vertical="center" wrapText="1"/>
    </xf>
    <xf numFmtId="0" fontId="5" fillId="0" borderId="60" xfId="0" applyFont="1" applyBorder="1" applyAlignment="1">
      <alignment horizontal="center" vertical="center" wrapText="1"/>
    </xf>
    <xf numFmtId="0" fontId="5" fillId="0" borderId="59" xfId="0" applyFont="1" applyBorder="1" applyAlignment="1">
      <alignment horizontal="center" vertical="center" wrapText="1"/>
    </xf>
    <xf numFmtId="0" fontId="12" fillId="0" borderId="69" xfId="0" applyFont="1" applyFill="1" applyBorder="1" applyAlignment="1">
      <alignment horizontal="center" vertical="center" wrapText="1"/>
    </xf>
    <xf numFmtId="0" fontId="12" fillId="0" borderId="70" xfId="0" applyFont="1" applyFill="1" applyBorder="1" applyAlignment="1">
      <alignment horizontal="center" vertical="center" wrapText="1"/>
    </xf>
    <xf numFmtId="0" fontId="6" fillId="0" borderId="40" xfId="0" quotePrefix="1" applyFont="1" applyFill="1" applyBorder="1" applyAlignment="1">
      <alignment horizontal="center" vertical="center" wrapText="1"/>
    </xf>
    <xf numFmtId="0" fontId="0" fillId="0" borderId="40" xfId="0" applyBorder="1" applyAlignment="1">
      <alignment vertical="center"/>
    </xf>
    <xf numFmtId="0" fontId="0" fillId="0" borderId="71" xfId="0" applyBorder="1" applyAlignment="1">
      <alignment vertical="center"/>
    </xf>
    <xf numFmtId="0" fontId="1" fillId="2" borderId="74" xfId="0" applyFont="1" applyFill="1" applyBorder="1" applyAlignment="1">
      <alignment vertical="center" wrapText="1"/>
    </xf>
    <xf numFmtId="0" fontId="0" fillId="0" borderId="75" xfId="0" applyBorder="1"/>
    <xf numFmtId="4" fontId="0" fillId="0" borderId="0" xfId="0" applyNumberFormat="1"/>
    <xf numFmtId="0" fontId="1" fillId="0" borderId="53" xfId="0" applyFont="1" applyBorder="1" applyAlignment="1">
      <alignment horizontal="center" vertical="center" wrapText="1"/>
    </xf>
    <xf numFmtId="0" fontId="1" fillId="0" borderId="53" xfId="0" applyFont="1" applyBorder="1" applyAlignment="1">
      <alignment horizontal="center" vertical="center" wrapText="1"/>
    </xf>
    <xf numFmtId="0" fontId="1" fillId="0" borderId="53" xfId="0" applyFont="1" applyBorder="1" applyAlignment="1">
      <alignment horizontal="center" vertical="center" wrapText="1"/>
    </xf>
    <xf numFmtId="0" fontId="2" fillId="0" borderId="1" xfId="0" applyFont="1" applyBorder="1"/>
    <xf numFmtId="2" fontId="2" fillId="0" borderId="1" xfId="0" applyNumberFormat="1" applyFont="1" applyBorder="1" applyAlignment="1">
      <alignment horizontal="center" vertical="center"/>
    </xf>
    <xf numFmtId="0" fontId="1" fillId="0" borderId="53" xfId="0" applyFont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1" fillId="2" borderId="68" xfId="0" applyFont="1" applyFill="1" applyBorder="1" applyAlignment="1">
      <alignment horizontal="left" vertical="center" wrapText="1"/>
    </xf>
    <xf numFmtId="0" fontId="1" fillId="2" borderId="37" xfId="0" applyFont="1" applyFill="1" applyBorder="1" applyAlignment="1">
      <alignment horizontal="left" vertical="center" wrapText="1"/>
    </xf>
    <xf numFmtId="0" fontId="0" fillId="2" borderId="29" xfId="0" applyFill="1" applyBorder="1" applyAlignment="1">
      <alignment horizontal="center" wrapText="1"/>
    </xf>
    <xf numFmtId="0" fontId="0" fillId="2" borderId="29" xfId="0" applyFill="1" applyBorder="1" applyAlignment="1">
      <alignment horizontal="center"/>
    </xf>
    <xf numFmtId="0" fontId="0" fillId="2" borderId="76" xfId="0" applyFill="1" applyBorder="1" applyAlignment="1">
      <alignment horizontal="center"/>
    </xf>
    <xf numFmtId="0" fontId="0" fillId="2" borderId="77" xfId="0" applyFill="1" applyBorder="1" applyAlignment="1">
      <alignment horizontal="center"/>
    </xf>
    <xf numFmtId="0" fontId="1" fillId="3" borderId="6" xfId="0" applyFont="1" applyFill="1" applyBorder="1" applyAlignment="1">
      <alignment vertical="center" wrapText="1"/>
    </xf>
    <xf numFmtId="0" fontId="1" fillId="3" borderId="63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4" fontId="2" fillId="3" borderId="1" xfId="0" applyNumberFormat="1" applyFont="1" applyFill="1" applyBorder="1" applyAlignment="1">
      <alignment horizontal="center" vertical="center" wrapText="1"/>
    </xf>
    <xf numFmtId="0" fontId="0" fillId="3" borderId="11" xfId="0" applyFill="1" applyBorder="1" applyAlignment="1">
      <alignment horizontal="center"/>
    </xf>
    <xf numFmtId="0" fontId="0" fillId="3" borderId="39" xfId="0" applyFill="1" applyBorder="1" applyAlignment="1">
      <alignment horizontal="center"/>
    </xf>
    <xf numFmtId="0" fontId="2" fillId="3" borderId="4" xfId="0" applyFont="1" applyFill="1" applyBorder="1" applyAlignment="1">
      <alignment horizontal="center" vertical="center" wrapText="1"/>
    </xf>
    <xf numFmtId="0" fontId="2" fillId="0" borderId="61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5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2" fontId="2" fillId="0" borderId="42" xfId="0" applyNumberFormat="1" applyFont="1" applyBorder="1" applyAlignment="1">
      <alignment horizontal="center" vertical="center" wrapText="1"/>
    </xf>
    <xf numFmtId="2" fontId="2" fillId="0" borderId="3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/>
    </xf>
    <xf numFmtId="0" fontId="2" fillId="0" borderId="0" xfId="0" applyFont="1"/>
    <xf numFmtId="4" fontId="2" fillId="2" borderId="29" xfId="0" applyNumberFormat="1" applyFont="1" applyFill="1" applyBorder="1" applyAlignment="1">
      <alignment horizontal="center"/>
    </xf>
    <xf numFmtId="0" fontId="2" fillId="0" borderId="6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0" fillId="0" borderId="31" xfId="0" applyBorder="1"/>
    <xf numFmtId="4" fontId="2" fillId="3" borderId="31" xfId="0" applyNumberFormat="1" applyFont="1" applyFill="1" applyBorder="1" applyAlignment="1">
      <alignment horizontal="center" vertical="center" wrapText="1"/>
    </xf>
    <xf numFmtId="0" fontId="2" fillId="0" borderId="31" xfId="0" applyFont="1" applyBorder="1"/>
    <xf numFmtId="0" fontId="2" fillId="3" borderId="32" xfId="0" applyFont="1" applyFill="1" applyBorder="1" applyAlignment="1">
      <alignment horizontal="center" vertical="center"/>
    </xf>
    <xf numFmtId="0" fontId="0" fillId="3" borderId="32" xfId="0" applyFill="1" applyBorder="1" applyAlignment="1">
      <alignment horizontal="center"/>
    </xf>
    <xf numFmtId="0" fontId="0" fillId="3" borderId="54" xfId="0" applyFill="1" applyBorder="1" applyAlignment="1">
      <alignment horizontal="center"/>
    </xf>
    <xf numFmtId="0" fontId="1" fillId="2" borderId="51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vertical="center" wrapText="1"/>
    </xf>
    <xf numFmtId="0" fontId="1" fillId="2" borderId="30" xfId="0" applyFont="1" applyFill="1" applyBorder="1" applyAlignment="1">
      <alignment vertical="center" wrapText="1"/>
    </xf>
    <xf numFmtId="0" fontId="1" fillId="2" borderId="53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left" vertical="center" wrapText="1"/>
    </xf>
    <xf numFmtId="0" fontId="1" fillId="2" borderId="30" xfId="0" applyFont="1" applyFill="1" applyBorder="1" applyAlignment="1">
      <alignment horizontal="left" vertical="center" wrapText="1"/>
    </xf>
    <xf numFmtId="0" fontId="1" fillId="0" borderId="53" xfId="0" applyFont="1" applyBorder="1" applyAlignment="1">
      <alignment horizontal="center" vertical="center" wrapText="1"/>
    </xf>
    <xf numFmtId="0" fontId="2" fillId="0" borderId="4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1" fillId="0" borderId="14" xfId="0" quotePrefix="1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2" fontId="1" fillId="0" borderId="9" xfId="0" quotePrefix="1" applyNumberFormat="1" applyFont="1" applyBorder="1" applyAlignment="1">
      <alignment horizontal="center" vertical="center" wrapText="1"/>
    </xf>
    <xf numFmtId="2" fontId="1" fillId="0" borderId="9" xfId="0" applyNumberFormat="1" applyFont="1" applyBorder="1" applyAlignment="1">
      <alignment horizontal="center" vertical="center" wrapText="1"/>
    </xf>
    <xf numFmtId="2" fontId="1" fillId="0" borderId="36" xfId="0" applyNumberFormat="1" applyFont="1" applyBorder="1" applyAlignment="1">
      <alignment horizontal="center" vertical="center" wrapText="1"/>
    </xf>
    <xf numFmtId="0" fontId="1" fillId="0" borderId="63" xfId="0" applyFont="1" applyBorder="1" applyAlignment="1">
      <alignment horizontal="center" vertical="center" wrapText="1"/>
    </xf>
    <xf numFmtId="2" fontId="1" fillId="0" borderId="45" xfId="0" quotePrefix="1" applyNumberFormat="1" applyFont="1" applyBorder="1" applyAlignment="1">
      <alignment horizontal="center" vertical="center" wrapText="1"/>
    </xf>
    <xf numFmtId="2" fontId="1" fillId="0" borderId="63" xfId="0" quotePrefix="1" applyNumberFormat="1" applyFont="1" applyBorder="1" applyAlignment="1">
      <alignment horizontal="center" vertical="center" wrapText="1"/>
    </xf>
    <xf numFmtId="0" fontId="1" fillId="0" borderId="51" xfId="0" applyFont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92"/>
  <sheetViews>
    <sheetView tabSelected="1" topLeftCell="A30" zoomScale="70" zoomScaleNormal="70" workbookViewId="0">
      <selection activeCell="F47" sqref="F47"/>
    </sheetView>
  </sheetViews>
  <sheetFormatPr defaultRowHeight="15" x14ac:dyDescent="0.25"/>
  <cols>
    <col min="1" max="1" width="16.7109375" customWidth="1"/>
    <col min="2" max="2" width="26.5703125" customWidth="1"/>
    <col min="3" max="3" width="44.42578125" customWidth="1"/>
    <col min="4" max="4" width="33.5703125" customWidth="1"/>
    <col min="5" max="6" width="25.85546875" customWidth="1"/>
    <col min="7" max="7" width="23.85546875" customWidth="1"/>
    <col min="8" max="8" width="22.140625" customWidth="1"/>
    <col min="9" max="9" width="28.85546875" customWidth="1"/>
    <col min="10" max="10" width="31" customWidth="1"/>
    <col min="11" max="11" width="18.42578125" customWidth="1"/>
    <col min="12" max="12" width="19.42578125" customWidth="1"/>
    <col min="13" max="13" width="15.28515625" customWidth="1"/>
    <col min="15" max="15" width="19.140625" customWidth="1"/>
  </cols>
  <sheetData>
    <row r="2" spans="1:12" ht="26.25" x14ac:dyDescent="0.4">
      <c r="A2" s="247" t="s">
        <v>124</v>
      </c>
      <c r="B2" s="247"/>
      <c r="C2" s="247"/>
      <c r="D2" s="247"/>
      <c r="E2" s="247"/>
      <c r="F2" s="247"/>
      <c r="G2" s="247"/>
      <c r="H2" s="247"/>
      <c r="I2" s="247"/>
      <c r="J2" s="248"/>
    </row>
    <row r="3" spans="1:12" ht="18.75" x14ac:dyDescent="0.3">
      <c r="A3" s="2"/>
      <c r="B3" s="2"/>
      <c r="C3" s="2"/>
      <c r="D3" s="8"/>
      <c r="E3" s="8"/>
      <c r="F3" s="2"/>
      <c r="G3" s="7"/>
      <c r="H3" s="7"/>
      <c r="I3" s="2"/>
      <c r="J3" s="1"/>
    </row>
    <row r="4" spans="1:12" ht="19.5" thickBot="1" x14ac:dyDescent="0.35">
      <c r="A4" s="2"/>
      <c r="B4" s="2"/>
      <c r="C4" s="2"/>
      <c r="D4" s="8"/>
      <c r="E4" s="8"/>
      <c r="F4" s="2"/>
      <c r="G4" s="7"/>
      <c r="H4" s="7"/>
      <c r="I4" s="2"/>
      <c r="J4" s="1"/>
    </row>
    <row r="5" spans="1:12" ht="102" customHeight="1" thickBot="1" x14ac:dyDescent="0.35">
      <c r="A5" s="95"/>
      <c r="B5" s="96" t="s">
        <v>128</v>
      </c>
      <c r="C5" s="97" t="s">
        <v>2</v>
      </c>
      <c r="D5" s="97" t="s">
        <v>1</v>
      </c>
      <c r="E5" s="97" t="s">
        <v>208</v>
      </c>
      <c r="F5" s="97" t="s">
        <v>27</v>
      </c>
      <c r="G5" s="97" t="s">
        <v>103</v>
      </c>
      <c r="H5" s="97" t="s">
        <v>66</v>
      </c>
      <c r="I5" s="97" t="s">
        <v>155</v>
      </c>
      <c r="J5" s="97" t="s">
        <v>3</v>
      </c>
      <c r="K5" s="98" t="s">
        <v>16</v>
      </c>
      <c r="L5" s="97" t="s">
        <v>17</v>
      </c>
    </row>
    <row r="6" spans="1:12" ht="50.1" customHeight="1" thickTop="1" x14ac:dyDescent="0.25">
      <c r="A6" s="258" t="s">
        <v>0</v>
      </c>
      <c r="B6" s="249" t="s">
        <v>37</v>
      </c>
      <c r="C6" s="31" t="s">
        <v>69</v>
      </c>
      <c r="D6" s="22" t="s">
        <v>102</v>
      </c>
      <c r="E6" s="19">
        <v>661385</v>
      </c>
      <c r="F6" s="19">
        <v>67916</v>
      </c>
      <c r="G6" s="19" t="s">
        <v>10</v>
      </c>
      <c r="H6" s="19">
        <v>461944</v>
      </c>
      <c r="I6" s="78" t="s">
        <v>7</v>
      </c>
      <c r="J6" s="79" t="s">
        <v>72</v>
      </c>
      <c r="K6" s="80" t="s">
        <v>21</v>
      </c>
      <c r="L6" s="99"/>
    </row>
    <row r="7" spans="1:12" ht="50.1" customHeight="1" x14ac:dyDescent="0.25">
      <c r="A7" s="242"/>
      <c r="B7" s="250"/>
      <c r="C7" s="15" t="s">
        <v>70</v>
      </c>
      <c r="D7" s="17" t="s">
        <v>102</v>
      </c>
      <c r="E7" s="12">
        <v>1380000</v>
      </c>
      <c r="F7" s="12">
        <v>30410</v>
      </c>
      <c r="G7" s="12" t="s">
        <v>10</v>
      </c>
      <c r="H7" s="12">
        <v>579240</v>
      </c>
      <c r="I7" s="81" t="s">
        <v>8</v>
      </c>
      <c r="J7" s="82" t="s">
        <v>73</v>
      </c>
      <c r="K7" s="81" t="s">
        <v>18</v>
      </c>
      <c r="L7" s="100" t="s">
        <v>52</v>
      </c>
    </row>
    <row r="8" spans="1:12" ht="50.1" customHeight="1" x14ac:dyDescent="0.25">
      <c r="A8" s="242"/>
      <c r="B8" s="250"/>
      <c r="C8" s="32" t="s">
        <v>49</v>
      </c>
      <c r="D8" s="17" t="s">
        <v>104</v>
      </c>
      <c r="E8" s="5">
        <v>130329</v>
      </c>
      <c r="F8" s="5">
        <v>37659</v>
      </c>
      <c r="G8" s="5" t="s">
        <v>50</v>
      </c>
      <c r="H8" s="5">
        <v>75310</v>
      </c>
      <c r="I8" s="83" t="s">
        <v>6</v>
      </c>
      <c r="J8" s="84" t="s">
        <v>54</v>
      </c>
      <c r="K8" s="83" t="s">
        <v>18</v>
      </c>
      <c r="L8" s="101" t="s">
        <v>53</v>
      </c>
    </row>
    <row r="9" spans="1:12" ht="50.1" customHeight="1" x14ac:dyDescent="0.25">
      <c r="A9" s="242"/>
      <c r="B9" s="250"/>
      <c r="C9" s="32" t="s">
        <v>126</v>
      </c>
      <c r="D9" s="17" t="s">
        <v>104</v>
      </c>
      <c r="E9" s="5">
        <v>177905</v>
      </c>
      <c r="F9" s="5">
        <v>28962</v>
      </c>
      <c r="G9" s="5" t="s">
        <v>51</v>
      </c>
      <c r="H9" s="5">
        <v>60820</v>
      </c>
      <c r="I9" s="85" t="s">
        <v>5</v>
      </c>
      <c r="J9" s="84" t="s">
        <v>23</v>
      </c>
      <c r="K9" s="83" t="s">
        <v>18</v>
      </c>
      <c r="L9" s="101" t="s">
        <v>20</v>
      </c>
    </row>
    <row r="10" spans="1:12" ht="50.1" customHeight="1" thickBot="1" x14ac:dyDescent="0.3">
      <c r="A10" s="242"/>
      <c r="B10" s="251"/>
      <c r="C10" s="33" t="s">
        <v>71</v>
      </c>
      <c r="D10" s="24" t="s">
        <v>104</v>
      </c>
      <c r="E10" s="25">
        <v>358722</v>
      </c>
      <c r="F10" s="25">
        <v>62620</v>
      </c>
      <c r="G10" s="25" t="s">
        <v>11</v>
      </c>
      <c r="H10" s="26">
        <v>127432</v>
      </c>
      <c r="I10" s="26" t="s">
        <v>4</v>
      </c>
      <c r="J10" s="27" t="s">
        <v>75</v>
      </c>
      <c r="K10" s="86" t="s">
        <v>18</v>
      </c>
      <c r="L10" s="102" t="s">
        <v>22</v>
      </c>
    </row>
    <row r="11" spans="1:12" ht="50.1" customHeight="1" thickTop="1" thickBot="1" x14ac:dyDescent="0.3">
      <c r="A11" s="242"/>
      <c r="B11" s="59" t="s">
        <v>38</v>
      </c>
      <c r="C11" s="28" t="s">
        <v>36</v>
      </c>
      <c r="D11" s="29" t="s">
        <v>102</v>
      </c>
      <c r="E11" s="30">
        <v>144000</v>
      </c>
      <c r="F11" s="30">
        <v>77000</v>
      </c>
      <c r="G11" s="30"/>
      <c r="H11" s="30"/>
      <c r="I11" s="87" t="s">
        <v>65</v>
      </c>
      <c r="J11" s="88" t="s">
        <v>23</v>
      </c>
      <c r="K11" s="87" t="s">
        <v>18</v>
      </c>
      <c r="L11" s="103" t="s">
        <v>19</v>
      </c>
    </row>
    <row r="12" spans="1:12" ht="50.1" customHeight="1" thickTop="1" x14ac:dyDescent="0.25">
      <c r="A12" s="242"/>
      <c r="B12" s="249" t="s">
        <v>84</v>
      </c>
      <c r="C12" s="34" t="s">
        <v>39</v>
      </c>
      <c r="D12" s="35" t="s">
        <v>102</v>
      </c>
      <c r="E12" s="12">
        <v>807351</v>
      </c>
      <c r="F12" s="12">
        <v>162850</v>
      </c>
      <c r="G12" s="36" t="s">
        <v>33</v>
      </c>
      <c r="H12" s="36">
        <v>275000</v>
      </c>
      <c r="I12" s="80" t="s">
        <v>56</v>
      </c>
      <c r="J12" s="80" t="s">
        <v>35</v>
      </c>
      <c r="K12" s="78" t="s">
        <v>18</v>
      </c>
      <c r="L12" s="99" t="s">
        <v>58</v>
      </c>
    </row>
    <row r="13" spans="1:12" ht="50.1" customHeight="1" x14ac:dyDescent="0.25">
      <c r="A13" s="242"/>
      <c r="B13" s="250"/>
      <c r="C13" s="15" t="s">
        <v>43</v>
      </c>
      <c r="D13" s="16" t="s">
        <v>102</v>
      </c>
      <c r="E13" s="12">
        <v>1400000</v>
      </c>
      <c r="F13" s="12">
        <v>150000</v>
      </c>
      <c r="G13" s="12" t="s">
        <v>33</v>
      </c>
      <c r="H13" s="12">
        <v>250000</v>
      </c>
      <c r="I13" s="81" t="s">
        <v>59</v>
      </c>
      <c r="J13" s="81" t="s">
        <v>73</v>
      </c>
      <c r="K13" s="83" t="s">
        <v>18</v>
      </c>
      <c r="L13" s="101" t="s">
        <v>57</v>
      </c>
    </row>
    <row r="14" spans="1:12" ht="50.1" customHeight="1" x14ac:dyDescent="0.25">
      <c r="A14" s="242"/>
      <c r="B14" s="250"/>
      <c r="C14" s="15" t="s">
        <v>41</v>
      </c>
      <c r="D14" s="16" t="s">
        <v>102</v>
      </c>
      <c r="E14" s="12">
        <v>650000</v>
      </c>
      <c r="F14" s="12">
        <v>107700</v>
      </c>
      <c r="G14" s="12" t="s">
        <v>33</v>
      </c>
      <c r="H14" s="12">
        <v>258337</v>
      </c>
      <c r="I14" s="81" t="s">
        <v>60</v>
      </c>
      <c r="J14" s="82" t="s">
        <v>42</v>
      </c>
      <c r="K14" s="83" t="s">
        <v>18</v>
      </c>
      <c r="L14" s="101" t="s">
        <v>68</v>
      </c>
    </row>
    <row r="15" spans="1:12" ht="50.1" customHeight="1" thickBot="1" x14ac:dyDescent="0.3">
      <c r="A15" s="242"/>
      <c r="B15" s="250"/>
      <c r="C15" s="147" t="s">
        <v>40</v>
      </c>
      <c r="D15" s="148" t="s">
        <v>102</v>
      </c>
      <c r="E15" s="12">
        <v>500000</v>
      </c>
      <c r="F15" s="12">
        <v>285000</v>
      </c>
      <c r="G15" s="149" t="s">
        <v>33</v>
      </c>
      <c r="H15" s="12">
        <v>357000</v>
      </c>
      <c r="I15" s="81" t="s">
        <v>61</v>
      </c>
      <c r="J15" s="81" t="s">
        <v>25</v>
      </c>
      <c r="K15" s="81" t="s">
        <v>21</v>
      </c>
      <c r="L15" s="101"/>
    </row>
    <row r="16" spans="1:12" ht="50.1" customHeight="1" x14ac:dyDescent="0.25">
      <c r="A16" s="242"/>
      <c r="B16" s="131" t="s">
        <v>48</v>
      </c>
      <c r="C16" s="155" t="s">
        <v>44</v>
      </c>
      <c r="D16" s="150" t="s">
        <v>105</v>
      </c>
      <c r="E16" s="67">
        <v>75000</v>
      </c>
      <c r="F16" s="67">
        <v>45000</v>
      </c>
      <c r="G16" s="67"/>
      <c r="H16" s="67"/>
      <c r="I16" s="151" t="s">
        <v>67</v>
      </c>
      <c r="J16" s="152" t="s">
        <v>74</v>
      </c>
      <c r="K16" s="151" t="s">
        <v>18</v>
      </c>
      <c r="L16" s="141" t="s">
        <v>53</v>
      </c>
    </row>
    <row r="17" spans="1:14" ht="50.1" customHeight="1" thickBot="1" x14ac:dyDescent="0.3">
      <c r="A17" s="242"/>
      <c r="B17" s="146"/>
      <c r="C17" s="156" t="s">
        <v>177</v>
      </c>
      <c r="D17" s="153" t="s">
        <v>105</v>
      </c>
      <c r="E17" s="143">
        <v>60000</v>
      </c>
      <c r="F17" s="143">
        <v>32988</v>
      </c>
      <c r="G17" s="143"/>
      <c r="H17" s="143"/>
      <c r="I17" s="112" t="s">
        <v>179</v>
      </c>
      <c r="J17" s="154" t="s">
        <v>15</v>
      </c>
      <c r="K17" s="112" t="s">
        <v>18</v>
      </c>
      <c r="L17" s="144" t="s">
        <v>178</v>
      </c>
    </row>
    <row r="18" spans="1:14" ht="50.1" customHeight="1" x14ac:dyDescent="0.25">
      <c r="A18" s="242"/>
      <c r="B18" s="246" t="s">
        <v>62</v>
      </c>
      <c r="C18" s="126" t="s">
        <v>32</v>
      </c>
      <c r="D18" s="127" t="s">
        <v>102</v>
      </c>
      <c r="E18" s="64">
        <v>750000</v>
      </c>
      <c r="F18" s="64">
        <v>50000</v>
      </c>
      <c r="G18" s="64" t="s">
        <v>33</v>
      </c>
      <c r="H18" s="64">
        <v>75000</v>
      </c>
      <c r="I18" s="128" t="s">
        <v>55</v>
      </c>
      <c r="J18" s="128" t="s">
        <v>73</v>
      </c>
      <c r="K18" s="128" t="s">
        <v>18</v>
      </c>
      <c r="L18" s="129" t="s">
        <v>53</v>
      </c>
    </row>
    <row r="19" spans="1:14" ht="50.1" customHeight="1" x14ac:dyDescent="0.25">
      <c r="A19" s="242"/>
      <c r="B19" s="246"/>
      <c r="C19" s="32" t="s">
        <v>162</v>
      </c>
      <c r="D19" s="17" t="s">
        <v>102</v>
      </c>
      <c r="E19" s="5">
        <v>789855</v>
      </c>
      <c r="F19" s="5">
        <v>49540</v>
      </c>
      <c r="G19" s="5"/>
      <c r="H19" s="5"/>
      <c r="I19" s="83" t="s">
        <v>163</v>
      </c>
      <c r="J19" s="83" t="s">
        <v>164</v>
      </c>
      <c r="K19" s="83" t="s">
        <v>18</v>
      </c>
      <c r="L19" s="134" t="s">
        <v>165</v>
      </c>
    </row>
    <row r="20" spans="1:14" ht="50.1" customHeight="1" x14ac:dyDescent="0.25">
      <c r="A20" s="242"/>
      <c r="B20" s="246"/>
      <c r="C20" s="32" t="s">
        <v>166</v>
      </c>
      <c r="D20" s="17" t="s">
        <v>167</v>
      </c>
      <c r="E20" s="5">
        <v>1000000</v>
      </c>
      <c r="F20" s="5">
        <v>51000</v>
      </c>
      <c r="G20" s="5"/>
      <c r="H20" s="5"/>
      <c r="I20" s="83" t="s">
        <v>169</v>
      </c>
      <c r="J20" s="83" t="s">
        <v>23</v>
      </c>
      <c r="K20" s="83" t="s">
        <v>18</v>
      </c>
      <c r="L20" s="134" t="s">
        <v>168</v>
      </c>
    </row>
    <row r="21" spans="1:14" ht="50.1" customHeight="1" x14ac:dyDescent="0.25">
      <c r="A21" s="242"/>
      <c r="B21" s="246"/>
      <c r="C21" s="32" t="s">
        <v>170</v>
      </c>
      <c r="D21" s="17" t="s">
        <v>104</v>
      </c>
      <c r="E21" s="5">
        <v>232699.5</v>
      </c>
      <c r="F21" s="5">
        <v>24000</v>
      </c>
      <c r="G21" s="5"/>
      <c r="H21" s="5"/>
      <c r="I21" s="83" t="s">
        <v>172</v>
      </c>
      <c r="J21" s="83" t="s">
        <v>171</v>
      </c>
      <c r="K21" s="83" t="s">
        <v>18</v>
      </c>
      <c r="L21" s="134" t="s">
        <v>173</v>
      </c>
    </row>
    <row r="22" spans="1:14" ht="49.5" customHeight="1" thickBot="1" x14ac:dyDescent="0.3">
      <c r="A22" s="242"/>
      <c r="B22" s="255"/>
      <c r="C22" s="145" t="s">
        <v>34</v>
      </c>
      <c r="D22" s="132" t="s">
        <v>102</v>
      </c>
      <c r="E22" s="43">
        <v>437586</v>
      </c>
      <c r="F22" s="43">
        <v>60000</v>
      </c>
      <c r="G22" s="43"/>
      <c r="H22" s="43"/>
      <c r="I22" s="89" t="s">
        <v>63</v>
      </c>
      <c r="J22" s="93" t="s">
        <v>35</v>
      </c>
      <c r="K22" s="89" t="s">
        <v>18</v>
      </c>
      <c r="L22" s="133" t="s">
        <v>64</v>
      </c>
    </row>
    <row r="23" spans="1:14" ht="50.1" customHeight="1" thickTop="1" x14ac:dyDescent="0.25">
      <c r="A23" s="242"/>
      <c r="B23" s="256" t="s">
        <v>85</v>
      </c>
      <c r="C23" s="54" t="s">
        <v>80</v>
      </c>
      <c r="D23" s="55" t="s">
        <v>104</v>
      </c>
      <c r="E23" s="36">
        <v>372727.32</v>
      </c>
      <c r="F23" s="36">
        <v>58500</v>
      </c>
      <c r="G23" s="36" t="s">
        <v>81</v>
      </c>
      <c r="H23" s="56">
        <v>90000</v>
      </c>
      <c r="I23" s="56" t="s">
        <v>82</v>
      </c>
      <c r="J23" s="57" t="s">
        <v>83</v>
      </c>
      <c r="K23" s="90" t="s">
        <v>18</v>
      </c>
      <c r="L23" s="104" t="s">
        <v>106</v>
      </c>
      <c r="M23" s="3"/>
      <c r="N23" s="4"/>
    </row>
    <row r="24" spans="1:14" ht="50.1" customHeight="1" thickBot="1" x14ac:dyDescent="0.3">
      <c r="A24" s="242"/>
      <c r="B24" s="257"/>
      <c r="C24" s="23" t="s">
        <v>118</v>
      </c>
      <c r="D24" s="24" t="s">
        <v>104</v>
      </c>
      <c r="E24" s="25">
        <v>22000</v>
      </c>
      <c r="F24" s="25">
        <v>15000</v>
      </c>
      <c r="G24" s="25"/>
      <c r="H24" s="26"/>
      <c r="I24" s="26" t="s">
        <v>123</v>
      </c>
      <c r="J24" s="58" t="s">
        <v>119</v>
      </c>
      <c r="K24" s="86" t="s">
        <v>21</v>
      </c>
      <c r="L24" s="105"/>
      <c r="M24" s="3"/>
      <c r="N24" s="4"/>
    </row>
    <row r="25" spans="1:14" ht="50.1" customHeight="1" thickTop="1" x14ac:dyDescent="0.25">
      <c r="A25" s="242"/>
      <c r="B25" s="252" t="s">
        <v>86</v>
      </c>
      <c r="C25" s="38" t="s">
        <v>127</v>
      </c>
      <c r="D25" s="39" t="s">
        <v>104</v>
      </c>
      <c r="E25" s="19">
        <v>181090</v>
      </c>
      <c r="F25" s="19">
        <v>30000</v>
      </c>
      <c r="G25" s="19" t="s">
        <v>81</v>
      </c>
      <c r="H25" s="19">
        <v>90000</v>
      </c>
      <c r="I25" s="40" t="s">
        <v>87</v>
      </c>
      <c r="J25" s="79" t="s">
        <v>88</v>
      </c>
      <c r="K25" s="91" t="s">
        <v>18</v>
      </c>
      <c r="L25" s="106" t="s">
        <v>107</v>
      </c>
      <c r="M25" s="3"/>
      <c r="N25" s="4"/>
    </row>
    <row r="26" spans="1:14" ht="50.1" customHeight="1" x14ac:dyDescent="0.25">
      <c r="A26" s="242"/>
      <c r="B26" s="253"/>
      <c r="C26" s="20" t="s">
        <v>89</v>
      </c>
      <c r="D26" s="21" t="s">
        <v>104</v>
      </c>
      <c r="E26" s="6">
        <v>52797</v>
      </c>
      <c r="F26" s="6">
        <v>24000</v>
      </c>
      <c r="G26" s="6"/>
      <c r="H26" s="6"/>
      <c r="I26" s="18" t="s">
        <v>91</v>
      </c>
      <c r="J26" s="92" t="s">
        <v>92</v>
      </c>
      <c r="K26" s="84" t="s">
        <v>18</v>
      </c>
      <c r="L26" s="107" t="s">
        <v>19</v>
      </c>
      <c r="M26" s="3"/>
      <c r="N26" s="4"/>
    </row>
    <row r="27" spans="1:14" ht="50.1" customHeight="1" thickBot="1" x14ac:dyDescent="0.3">
      <c r="A27" s="242"/>
      <c r="B27" s="254"/>
      <c r="C27" s="41" t="s">
        <v>100</v>
      </c>
      <c r="D27" s="42" t="s">
        <v>102</v>
      </c>
      <c r="E27" s="43">
        <v>450000</v>
      </c>
      <c r="F27" s="43">
        <v>225000</v>
      </c>
      <c r="G27" s="43" t="s">
        <v>81</v>
      </c>
      <c r="H27" s="43">
        <v>225000</v>
      </c>
      <c r="I27" s="44" t="s">
        <v>101</v>
      </c>
      <c r="J27" s="93" t="s">
        <v>15</v>
      </c>
      <c r="K27" s="86" t="s">
        <v>18</v>
      </c>
      <c r="L27" s="108" t="s">
        <v>108</v>
      </c>
      <c r="M27" s="3"/>
      <c r="N27" s="4"/>
    </row>
    <row r="28" spans="1:14" ht="50.1" customHeight="1" thickTop="1" thickBot="1" x14ac:dyDescent="0.3">
      <c r="A28" s="242"/>
      <c r="B28" s="60" t="s">
        <v>96</v>
      </c>
      <c r="C28" s="45" t="s">
        <v>97</v>
      </c>
      <c r="D28" s="46" t="s">
        <v>104</v>
      </c>
      <c r="E28" s="30">
        <v>14344</v>
      </c>
      <c r="F28" s="30">
        <v>10000</v>
      </c>
      <c r="G28" s="30"/>
      <c r="H28" s="30"/>
      <c r="I28" s="37" t="s">
        <v>98</v>
      </c>
      <c r="J28" s="88" t="s">
        <v>99</v>
      </c>
      <c r="K28" s="94" t="s">
        <v>21</v>
      </c>
      <c r="L28" s="109"/>
      <c r="M28" s="3"/>
      <c r="N28" s="4"/>
    </row>
    <row r="29" spans="1:14" ht="50.1" customHeight="1" thickTop="1" thickBot="1" x14ac:dyDescent="0.3">
      <c r="A29" s="242"/>
      <c r="B29" s="137" t="s">
        <v>125</v>
      </c>
      <c r="C29" s="135" t="s">
        <v>93</v>
      </c>
      <c r="D29" s="136" t="s">
        <v>90</v>
      </c>
      <c r="E29" s="36">
        <v>38139</v>
      </c>
      <c r="F29" s="36">
        <v>25000</v>
      </c>
      <c r="G29" s="36"/>
      <c r="H29" s="36"/>
      <c r="I29" s="36" t="s">
        <v>94</v>
      </c>
      <c r="J29" s="36" t="s">
        <v>95</v>
      </c>
      <c r="K29" s="36" t="s">
        <v>21</v>
      </c>
      <c r="L29" s="122"/>
    </row>
    <row r="30" spans="1:14" ht="50.1" customHeight="1" x14ac:dyDescent="0.25">
      <c r="A30" s="242"/>
      <c r="B30" s="138" t="s">
        <v>115</v>
      </c>
      <c r="C30" s="140" t="s">
        <v>116</v>
      </c>
      <c r="D30" s="67" t="s">
        <v>113</v>
      </c>
      <c r="E30" s="67">
        <v>192600</v>
      </c>
      <c r="F30" s="67">
        <v>91480</v>
      </c>
      <c r="G30" s="67"/>
      <c r="H30" s="67"/>
      <c r="I30" s="67" t="s">
        <v>121</v>
      </c>
      <c r="J30" s="67" t="s">
        <v>117</v>
      </c>
      <c r="K30" s="67" t="s">
        <v>18</v>
      </c>
      <c r="L30" s="141" t="s">
        <v>122</v>
      </c>
    </row>
    <row r="31" spans="1:14" ht="50.1" customHeight="1" thickBot="1" x14ac:dyDescent="0.3">
      <c r="A31" s="116"/>
      <c r="B31" s="139"/>
      <c r="C31" s="142" t="s">
        <v>174</v>
      </c>
      <c r="D31" s="143" t="s">
        <v>113</v>
      </c>
      <c r="E31" s="143">
        <v>91160</v>
      </c>
      <c r="F31" s="143">
        <v>54600</v>
      </c>
      <c r="G31" s="143"/>
      <c r="H31" s="143"/>
      <c r="I31" s="143" t="s">
        <v>175</v>
      </c>
      <c r="J31" s="143" t="s">
        <v>176</v>
      </c>
      <c r="K31" s="143" t="s">
        <v>21</v>
      </c>
      <c r="L31" s="144"/>
    </row>
    <row r="32" spans="1:14" ht="27" customHeight="1" thickTop="1" thickBot="1" x14ac:dyDescent="0.3">
      <c r="A32" s="236" t="s">
        <v>13</v>
      </c>
      <c r="B32" s="237"/>
      <c r="C32" s="238"/>
      <c r="D32" s="50"/>
      <c r="E32" s="51">
        <f>SUM(E6:E31)</f>
        <v>10969689.82</v>
      </c>
      <c r="F32" s="51">
        <f>SUM(F6:F31)</f>
        <v>1856225</v>
      </c>
      <c r="G32" s="51"/>
      <c r="H32" s="51"/>
      <c r="I32" s="52"/>
      <c r="J32" s="53"/>
      <c r="K32" s="53"/>
      <c r="L32" s="110"/>
    </row>
    <row r="33" spans="1:15" ht="76.5" customHeight="1" x14ac:dyDescent="0.25">
      <c r="A33" s="178" t="s">
        <v>140</v>
      </c>
      <c r="B33" s="182" t="s">
        <v>111</v>
      </c>
      <c r="C33" s="184" t="s">
        <v>112</v>
      </c>
      <c r="D33" s="167" t="s">
        <v>113</v>
      </c>
      <c r="E33" s="67">
        <v>32046</v>
      </c>
      <c r="F33" s="67">
        <v>14800</v>
      </c>
      <c r="G33" s="67"/>
      <c r="H33" s="67"/>
      <c r="I33" s="167" t="s">
        <v>120</v>
      </c>
      <c r="J33" s="167" t="s">
        <v>114</v>
      </c>
      <c r="K33" s="68"/>
      <c r="L33" s="69"/>
    </row>
    <row r="34" spans="1:15" ht="76.5" customHeight="1" thickBot="1" x14ac:dyDescent="0.3">
      <c r="A34" s="179"/>
      <c r="B34" s="183"/>
      <c r="C34" s="185" t="s">
        <v>180</v>
      </c>
      <c r="D34" s="186" t="s">
        <v>90</v>
      </c>
      <c r="E34" s="143">
        <v>108000</v>
      </c>
      <c r="F34" s="143">
        <v>15000</v>
      </c>
      <c r="G34" s="143"/>
      <c r="H34" s="143"/>
      <c r="I34" s="174" t="s">
        <v>181</v>
      </c>
      <c r="J34" s="174" t="s">
        <v>207</v>
      </c>
      <c r="K34" s="187" t="s">
        <v>204</v>
      </c>
      <c r="L34" s="188" t="s">
        <v>20</v>
      </c>
    </row>
    <row r="35" spans="1:15" ht="30.75" customHeight="1" thickBot="1" x14ac:dyDescent="0.3">
      <c r="A35" s="239" t="s">
        <v>141</v>
      </c>
      <c r="B35" s="240"/>
      <c r="C35" s="240"/>
      <c r="D35" s="241"/>
      <c r="E35" s="180">
        <f>SUM(E33:E34)</f>
        <v>140046</v>
      </c>
      <c r="F35" s="180">
        <f>SUM(F33:F34)</f>
        <v>29800</v>
      </c>
      <c r="G35" s="61"/>
      <c r="H35" s="61"/>
      <c r="I35" s="61"/>
      <c r="J35" s="61"/>
      <c r="K35" s="61"/>
      <c r="L35" s="181"/>
    </row>
    <row r="36" spans="1:15" ht="38.25" customHeight="1" x14ac:dyDescent="0.25">
      <c r="A36" s="245" t="s">
        <v>28</v>
      </c>
      <c r="B36" s="165" t="s">
        <v>110</v>
      </c>
      <c r="C36" s="166" t="s">
        <v>131</v>
      </c>
      <c r="D36" s="167" t="s">
        <v>102</v>
      </c>
      <c r="E36" s="67">
        <v>700000</v>
      </c>
      <c r="F36" s="67">
        <v>20000</v>
      </c>
      <c r="G36" s="67"/>
      <c r="H36" s="67"/>
      <c r="I36" s="167" t="s">
        <v>132</v>
      </c>
      <c r="J36" s="167" t="s">
        <v>133</v>
      </c>
      <c r="K36" s="168" t="s">
        <v>18</v>
      </c>
      <c r="L36" s="169" t="s">
        <v>138</v>
      </c>
    </row>
    <row r="37" spans="1:15" ht="38.25" customHeight="1" x14ac:dyDescent="0.25">
      <c r="A37" s="246"/>
      <c r="B37" s="170" t="s">
        <v>110</v>
      </c>
      <c r="C37" s="162" t="s">
        <v>134</v>
      </c>
      <c r="D37" s="163" t="s">
        <v>102</v>
      </c>
      <c r="E37" s="5">
        <v>900000</v>
      </c>
      <c r="F37" s="5">
        <v>12700</v>
      </c>
      <c r="G37" s="5"/>
      <c r="H37" s="5"/>
      <c r="I37" s="163" t="s">
        <v>135</v>
      </c>
      <c r="J37" s="163" t="s">
        <v>136</v>
      </c>
      <c r="K37" s="77" t="s">
        <v>18</v>
      </c>
      <c r="L37" s="171" t="s">
        <v>139</v>
      </c>
    </row>
    <row r="38" spans="1:15" ht="43.5" customHeight="1" x14ac:dyDescent="0.25">
      <c r="A38" s="246"/>
      <c r="B38" s="170" t="s">
        <v>110</v>
      </c>
      <c r="C38" s="162" t="s">
        <v>182</v>
      </c>
      <c r="D38" s="163" t="s">
        <v>102</v>
      </c>
      <c r="E38" s="5">
        <v>1098000</v>
      </c>
      <c r="F38" s="5">
        <v>26250</v>
      </c>
      <c r="G38" s="5"/>
      <c r="H38" s="5"/>
      <c r="I38" s="163" t="s">
        <v>184</v>
      </c>
      <c r="J38" s="163" t="s">
        <v>183</v>
      </c>
      <c r="K38" s="77" t="s">
        <v>18</v>
      </c>
      <c r="L38" s="171" t="s">
        <v>206</v>
      </c>
    </row>
    <row r="39" spans="1:15" ht="36" customHeight="1" x14ac:dyDescent="0.25">
      <c r="A39" s="164"/>
      <c r="B39" s="170" t="s">
        <v>110</v>
      </c>
      <c r="C39" s="162" t="s">
        <v>185</v>
      </c>
      <c r="D39" s="163" t="s">
        <v>102</v>
      </c>
      <c r="E39" s="5">
        <v>737500</v>
      </c>
      <c r="F39" s="5">
        <v>20000</v>
      </c>
      <c r="G39" s="5"/>
      <c r="H39" s="5"/>
      <c r="I39" s="163" t="s">
        <v>186</v>
      </c>
      <c r="J39" s="163" t="s">
        <v>73</v>
      </c>
      <c r="K39" s="77" t="s">
        <v>18</v>
      </c>
      <c r="L39" s="171" t="s">
        <v>139</v>
      </c>
    </row>
    <row r="40" spans="1:15" ht="36" customHeight="1" x14ac:dyDescent="0.25">
      <c r="A40" s="164"/>
      <c r="B40" s="170" t="s">
        <v>110</v>
      </c>
      <c r="C40" s="162" t="s">
        <v>187</v>
      </c>
      <c r="D40" s="163" t="s">
        <v>102</v>
      </c>
      <c r="E40" s="5">
        <v>1200000</v>
      </c>
      <c r="F40" s="5">
        <v>27000</v>
      </c>
      <c r="G40" s="5"/>
      <c r="H40" s="5"/>
      <c r="I40" s="163" t="s">
        <v>188</v>
      </c>
      <c r="J40" s="163" t="s">
        <v>189</v>
      </c>
      <c r="K40" s="77" t="s">
        <v>18</v>
      </c>
      <c r="L40" s="171" t="s">
        <v>20</v>
      </c>
    </row>
    <row r="41" spans="1:15" ht="36" customHeight="1" x14ac:dyDescent="0.25">
      <c r="A41" s="164"/>
      <c r="B41" s="170" t="s">
        <v>110</v>
      </c>
      <c r="C41" s="162" t="s">
        <v>190</v>
      </c>
      <c r="D41" s="163" t="s">
        <v>102</v>
      </c>
      <c r="E41" s="5">
        <v>1450000</v>
      </c>
      <c r="F41" s="5">
        <v>24150</v>
      </c>
      <c r="G41" s="5"/>
      <c r="H41" s="5"/>
      <c r="I41" s="163" t="s">
        <v>191</v>
      </c>
      <c r="J41" s="163" t="s">
        <v>192</v>
      </c>
      <c r="K41" s="77" t="s">
        <v>18</v>
      </c>
      <c r="L41" s="171" t="s">
        <v>139</v>
      </c>
    </row>
    <row r="42" spans="1:15" ht="36" customHeight="1" x14ac:dyDescent="0.25">
      <c r="A42" s="164"/>
      <c r="B42" s="170" t="s">
        <v>110</v>
      </c>
      <c r="C42" s="162" t="s">
        <v>193</v>
      </c>
      <c r="D42" s="163" t="s">
        <v>90</v>
      </c>
      <c r="E42" s="5">
        <v>90000</v>
      </c>
      <c r="F42" s="5">
        <v>18650</v>
      </c>
      <c r="G42" s="5"/>
      <c r="H42" s="5"/>
      <c r="I42" s="163" t="s">
        <v>194</v>
      </c>
      <c r="J42" s="163" t="s">
        <v>160</v>
      </c>
      <c r="K42" s="77" t="s">
        <v>205</v>
      </c>
      <c r="L42" s="171"/>
      <c r="O42" s="191"/>
    </row>
    <row r="43" spans="1:15" ht="36" customHeight="1" x14ac:dyDescent="0.25">
      <c r="A43" s="164"/>
      <c r="B43" s="170" t="s">
        <v>110</v>
      </c>
      <c r="C43" s="162" t="s">
        <v>195</v>
      </c>
      <c r="D43" s="177" t="s">
        <v>104</v>
      </c>
      <c r="E43" s="5">
        <v>120000</v>
      </c>
      <c r="F43" s="5">
        <v>20000</v>
      </c>
      <c r="G43" s="5"/>
      <c r="H43" s="5"/>
      <c r="I43" s="163" t="s">
        <v>196</v>
      </c>
      <c r="J43" s="163" t="s">
        <v>197</v>
      </c>
      <c r="K43" s="77" t="s">
        <v>205</v>
      </c>
      <c r="L43" s="171"/>
    </row>
    <row r="44" spans="1:15" ht="36" customHeight="1" x14ac:dyDescent="0.25">
      <c r="A44" s="164"/>
      <c r="B44" s="170" t="s">
        <v>110</v>
      </c>
      <c r="C44" s="162" t="s">
        <v>198</v>
      </c>
      <c r="D44" s="177" t="s">
        <v>104</v>
      </c>
      <c r="E44" s="5">
        <v>72000</v>
      </c>
      <c r="F44" s="5">
        <v>10100</v>
      </c>
      <c r="G44" s="5"/>
      <c r="H44" s="5"/>
      <c r="I44" s="163" t="s">
        <v>199</v>
      </c>
      <c r="J44" s="163" t="s">
        <v>200</v>
      </c>
      <c r="K44" s="77" t="s">
        <v>205</v>
      </c>
      <c r="L44" s="171"/>
      <c r="O44" s="191"/>
    </row>
    <row r="45" spans="1:15" ht="36" customHeight="1" thickBot="1" x14ac:dyDescent="0.3">
      <c r="A45" s="164"/>
      <c r="B45" s="172" t="s">
        <v>110</v>
      </c>
      <c r="C45" s="173" t="s">
        <v>201</v>
      </c>
      <c r="D45" s="174" t="s">
        <v>102</v>
      </c>
      <c r="E45" s="143">
        <v>700000</v>
      </c>
      <c r="F45" s="143">
        <v>17100</v>
      </c>
      <c r="G45" s="143"/>
      <c r="H45" s="143"/>
      <c r="I45" s="174" t="s">
        <v>202</v>
      </c>
      <c r="J45" s="174" t="s">
        <v>203</v>
      </c>
      <c r="K45" s="175" t="s">
        <v>205</v>
      </c>
      <c r="L45" s="176"/>
    </row>
    <row r="46" spans="1:15" ht="48" customHeight="1" thickBot="1" x14ac:dyDescent="0.3">
      <c r="A46" s="189" t="s">
        <v>129</v>
      </c>
      <c r="B46" s="157"/>
      <c r="C46" s="157"/>
      <c r="D46" s="157"/>
      <c r="E46" s="158">
        <f>SUM(E36:E45)</f>
        <v>7067500</v>
      </c>
      <c r="F46" s="158">
        <f>SUM(F36:F45)</f>
        <v>195950</v>
      </c>
      <c r="G46" s="158"/>
      <c r="H46" s="158"/>
      <c r="I46" s="159"/>
      <c r="J46" s="160"/>
      <c r="K46" s="160"/>
      <c r="L46" s="161"/>
    </row>
    <row r="47" spans="1:15" ht="31.5" customHeight="1" thickTop="1" thickBot="1" x14ac:dyDescent="0.3">
      <c r="A47" s="123" t="s">
        <v>130</v>
      </c>
      <c r="B47" s="124"/>
      <c r="C47" s="125"/>
      <c r="D47" s="62"/>
      <c r="E47" s="47">
        <f>E32+E35+E46</f>
        <v>18177235.82</v>
      </c>
      <c r="F47" s="47">
        <f>F32+F35+F46</f>
        <v>2081975</v>
      </c>
      <c r="G47" s="47"/>
      <c r="H47" s="47"/>
      <c r="I47" s="48"/>
      <c r="J47" s="49"/>
      <c r="K47" s="49"/>
      <c r="L47" s="111"/>
    </row>
    <row r="48" spans="1:15" ht="76.5" customHeight="1" x14ac:dyDescent="0.25">
      <c r="A48" s="190"/>
      <c r="B48" s="243"/>
      <c r="C48" s="212" t="s">
        <v>26</v>
      </c>
      <c r="D48" s="66"/>
      <c r="E48" s="217">
        <v>1383</v>
      </c>
      <c r="F48" s="217">
        <v>618</v>
      </c>
      <c r="G48" s="67"/>
      <c r="H48" s="67"/>
      <c r="I48" s="151"/>
      <c r="J48" s="151" t="s">
        <v>15</v>
      </c>
      <c r="K48" s="68"/>
      <c r="L48" s="69"/>
    </row>
    <row r="49" spans="1:12" ht="66" customHeight="1" x14ac:dyDescent="0.25">
      <c r="A49" s="242" t="s">
        <v>9</v>
      </c>
      <c r="B49" s="244"/>
      <c r="C49" s="213" t="s">
        <v>45</v>
      </c>
      <c r="D49" s="13"/>
      <c r="E49" s="218">
        <v>2960</v>
      </c>
      <c r="F49" s="218">
        <v>870</v>
      </c>
      <c r="G49" s="5"/>
      <c r="H49" s="5"/>
      <c r="I49" s="83"/>
      <c r="J49" s="219" t="s">
        <v>29</v>
      </c>
      <c r="K49" s="11"/>
      <c r="L49" s="70"/>
    </row>
    <row r="50" spans="1:12" ht="66" customHeight="1" x14ac:dyDescent="0.25">
      <c r="A50" s="242"/>
      <c r="B50" s="244"/>
      <c r="C50" s="121" t="s">
        <v>46</v>
      </c>
      <c r="D50" s="9"/>
      <c r="E50" s="220">
        <v>17600</v>
      </c>
      <c r="F50" s="220">
        <v>6000</v>
      </c>
      <c r="G50" s="5"/>
      <c r="H50" s="5"/>
      <c r="I50" s="83"/>
      <c r="J50" s="83" t="s">
        <v>25</v>
      </c>
      <c r="K50" s="11"/>
      <c r="L50" s="70"/>
    </row>
    <row r="51" spans="1:12" ht="66" customHeight="1" x14ac:dyDescent="0.25">
      <c r="A51" s="242"/>
      <c r="B51" s="244"/>
      <c r="C51" s="121" t="s">
        <v>47</v>
      </c>
      <c r="D51" s="9"/>
      <c r="E51" s="220">
        <v>1168.2</v>
      </c>
      <c r="F51" s="220">
        <v>600</v>
      </c>
      <c r="G51" s="5"/>
      <c r="H51" s="5"/>
      <c r="I51" s="83"/>
      <c r="J51" s="83" t="s">
        <v>24</v>
      </c>
      <c r="K51" s="11"/>
      <c r="L51" s="70"/>
    </row>
    <row r="52" spans="1:12" ht="66" customHeight="1" x14ac:dyDescent="0.25">
      <c r="A52" s="242"/>
      <c r="B52" s="244"/>
      <c r="C52" s="121" t="s">
        <v>31</v>
      </c>
      <c r="D52" s="9"/>
      <c r="E52" s="220">
        <v>1055</v>
      </c>
      <c r="F52" s="220">
        <v>535</v>
      </c>
      <c r="G52" s="5"/>
      <c r="H52" s="5"/>
      <c r="I52" s="83"/>
      <c r="J52" s="83" t="s">
        <v>30</v>
      </c>
      <c r="K52" s="11"/>
      <c r="L52" s="70"/>
    </row>
    <row r="53" spans="1:12" ht="66" customHeight="1" x14ac:dyDescent="0.25">
      <c r="A53" s="242"/>
      <c r="B53" s="244"/>
      <c r="C53" s="121" t="s">
        <v>76</v>
      </c>
      <c r="D53" s="14"/>
      <c r="E53" s="220">
        <v>6389</v>
      </c>
      <c r="F53" s="220">
        <v>5460</v>
      </c>
      <c r="G53" s="5"/>
      <c r="H53" s="5"/>
      <c r="I53" s="83"/>
      <c r="J53" s="76" t="s">
        <v>77</v>
      </c>
      <c r="K53" s="11"/>
      <c r="L53" s="70"/>
    </row>
    <row r="54" spans="1:12" ht="66" customHeight="1" x14ac:dyDescent="0.25">
      <c r="A54" s="242"/>
      <c r="B54" s="244"/>
      <c r="C54" s="120" t="s">
        <v>79</v>
      </c>
      <c r="D54" s="14"/>
      <c r="E54" s="5">
        <v>2800</v>
      </c>
      <c r="F54" s="5">
        <v>1300</v>
      </c>
      <c r="G54" s="5"/>
      <c r="H54" s="5"/>
      <c r="I54" s="83"/>
      <c r="J54" s="76" t="s">
        <v>78</v>
      </c>
      <c r="K54" s="11"/>
      <c r="L54" s="70"/>
    </row>
    <row r="55" spans="1:12" ht="78" customHeight="1" x14ac:dyDescent="0.25">
      <c r="A55" s="242"/>
      <c r="B55" s="244"/>
      <c r="C55" s="121" t="s">
        <v>142</v>
      </c>
      <c r="D55" s="14"/>
      <c r="E55" s="5">
        <v>1158</v>
      </c>
      <c r="F55" s="5">
        <v>488</v>
      </c>
      <c r="G55" s="5"/>
      <c r="H55" s="5"/>
      <c r="I55" s="83"/>
      <c r="J55" s="84" t="s">
        <v>154</v>
      </c>
      <c r="K55" s="11"/>
      <c r="L55" s="70"/>
    </row>
    <row r="56" spans="1:12" ht="81" customHeight="1" x14ac:dyDescent="0.25">
      <c r="A56" s="242"/>
      <c r="B56" s="244"/>
      <c r="C56" s="121" t="s">
        <v>143</v>
      </c>
      <c r="D56" s="14"/>
      <c r="E56" s="5">
        <v>2155</v>
      </c>
      <c r="F56" s="5">
        <v>1275</v>
      </c>
      <c r="G56" s="5"/>
      <c r="H56" s="5"/>
      <c r="I56" s="83"/>
      <c r="J56" s="84" t="s">
        <v>144</v>
      </c>
      <c r="K56" s="11"/>
      <c r="L56" s="70"/>
    </row>
    <row r="57" spans="1:12" ht="66" customHeight="1" x14ac:dyDescent="0.25">
      <c r="A57" s="242"/>
      <c r="B57" s="244"/>
      <c r="C57" s="121" t="s">
        <v>145</v>
      </c>
      <c r="D57" s="14"/>
      <c r="E57" s="5">
        <v>3264</v>
      </c>
      <c r="F57" s="5">
        <v>1725</v>
      </c>
      <c r="G57" s="5"/>
      <c r="H57" s="5"/>
      <c r="I57" s="83"/>
      <c r="J57" s="84" t="s">
        <v>146</v>
      </c>
      <c r="K57" s="11"/>
      <c r="L57" s="70"/>
    </row>
    <row r="58" spans="1:12" ht="66" customHeight="1" x14ac:dyDescent="0.25">
      <c r="A58" s="242"/>
      <c r="B58" s="244"/>
      <c r="C58" s="121" t="s">
        <v>156</v>
      </c>
      <c r="D58" s="14"/>
      <c r="E58" s="5">
        <v>26930</v>
      </c>
      <c r="F58" s="5">
        <v>4430</v>
      </c>
      <c r="G58" s="5"/>
      <c r="H58" s="5"/>
      <c r="I58" s="83"/>
      <c r="J58" s="84" t="s">
        <v>147</v>
      </c>
      <c r="K58" s="11"/>
      <c r="L58" s="70"/>
    </row>
    <row r="59" spans="1:12" ht="83.25" customHeight="1" x14ac:dyDescent="0.25">
      <c r="A59" s="242"/>
      <c r="B59" s="244"/>
      <c r="C59" s="121" t="s">
        <v>109</v>
      </c>
      <c r="D59" s="14"/>
      <c r="E59" s="5">
        <v>1512</v>
      </c>
      <c r="F59" s="5">
        <v>750</v>
      </c>
      <c r="G59" s="5"/>
      <c r="H59" s="5"/>
      <c r="I59" s="83"/>
      <c r="J59" s="83" t="s">
        <v>15</v>
      </c>
      <c r="K59" s="11"/>
      <c r="L59" s="70"/>
    </row>
    <row r="60" spans="1:12" ht="93" customHeight="1" x14ac:dyDescent="0.25">
      <c r="A60" s="242"/>
      <c r="B60" s="244"/>
      <c r="C60" s="121" t="s">
        <v>137</v>
      </c>
      <c r="D60" s="14"/>
      <c r="E60" s="5">
        <v>933</v>
      </c>
      <c r="F60" s="5">
        <v>558</v>
      </c>
      <c r="G60" s="5"/>
      <c r="H60" s="5"/>
      <c r="I60" s="83"/>
      <c r="J60" s="83" t="s">
        <v>15</v>
      </c>
      <c r="K60" s="11"/>
      <c r="L60" s="70"/>
    </row>
    <row r="61" spans="1:12" ht="66" customHeight="1" x14ac:dyDescent="0.25">
      <c r="A61" s="242"/>
      <c r="B61" s="228"/>
      <c r="C61" s="214" t="s">
        <v>148</v>
      </c>
      <c r="D61" s="63"/>
      <c r="E61" s="64">
        <v>1200</v>
      </c>
      <c r="F61" s="64">
        <v>600</v>
      </c>
      <c r="G61" s="64"/>
      <c r="H61" s="64"/>
      <c r="I61" s="128"/>
      <c r="J61" s="221" t="s">
        <v>25</v>
      </c>
      <c r="K61" s="75"/>
      <c r="L61" s="70"/>
    </row>
    <row r="62" spans="1:12" ht="66" customHeight="1" x14ac:dyDescent="0.25">
      <c r="A62" s="113"/>
      <c r="B62" s="228"/>
      <c r="C62" s="214" t="s">
        <v>149</v>
      </c>
      <c r="D62" s="72"/>
      <c r="E62" s="5">
        <v>3063</v>
      </c>
      <c r="F62" s="5">
        <v>1563</v>
      </c>
      <c r="G62" s="5"/>
      <c r="H62" s="5"/>
      <c r="I62" s="83"/>
      <c r="J62" s="222" t="s">
        <v>29</v>
      </c>
      <c r="K62" s="65"/>
      <c r="L62" s="71"/>
    </row>
    <row r="63" spans="1:12" ht="66" customHeight="1" x14ac:dyDescent="0.25">
      <c r="A63" s="113"/>
      <c r="B63" s="228"/>
      <c r="C63" s="215" t="s">
        <v>150</v>
      </c>
      <c r="D63" s="72"/>
      <c r="E63" s="5">
        <v>2420</v>
      </c>
      <c r="F63" s="5">
        <v>1100</v>
      </c>
      <c r="G63" s="5"/>
      <c r="H63" s="5"/>
      <c r="I63" s="83"/>
      <c r="J63" s="221" t="s">
        <v>35</v>
      </c>
      <c r="K63" s="75"/>
      <c r="L63" s="70"/>
    </row>
    <row r="64" spans="1:12" ht="66" customHeight="1" x14ac:dyDescent="0.25">
      <c r="A64" s="113"/>
      <c r="B64" s="228"/>
      <c r="C64" s="215" t="s">
        <v>151</v>
      </c>
      <c r="D64" s="72"/>
      <c r="E64" s="5">
        <v>1630</v>
      </c>
      <c r="F64" s="5">
        <v>700</v>
      </c>
      <c r="G64" s="5"/>
      <c r="H64" s="5"/>
      <c r="I64" s="83"/>
      <c r="J64" s="221" t="s">
        <v>152</v>
      </c>
      <c r="K64" s="73"/>
      <c r="L64" s="74"/>
    </row>
    <row r="65" spans="1:12" ht="66" customHeight="1" x14ac:dyDescent="0.25">
      <c r="A65" s="113"/>
      <c r="B65" s="228"/>
      <c r="C65" s="216" t="s">
        <v>153</v>
      </c>
      <c r="D65" s="63"/>
      <c r="E65" s="64">
        <v>1620.82</v>
      </c>
      <c r="F65" s="64">
        <v>960</v>
      </c>
      <c r="G65" s="64"/>
      <c r="H65" s="64"/>
      <c r="I65" s="128"/>
      <c r="J65" s="223" t="s">
        <v>83</v>
      </c>
      <c r="K65" s="65"/>
      <c r="L65" s="71"/>
    </row>
    <row r="66" spans="1:12" ht="66" customHeight="1" x14ac:dyDescent="0.25">
      <c r="A66" s="113"/>
      <c r="B66" s="228"/>
      <c r="C66" s="216" t="s">
        <v>157</v>
      </c>
      <c r="D66" s="117"/>
      <c r="E66" s="12">
        <v>2325</v>
      </c>
      <c r="F66" s="12">
        <v>1355</v>
      </c>
      <c r="G66" s="12"/>
      <c r="H66" s="12"/>
      <c r="I66" s="81"/>
      <c r="J66" s="223" t="s">
        <v>158</v>
      </c>
      <c r="K66" s="118"/>
      <c r="L66" s="119"/>
    </row>
    <row r="67" spans="1:12" ht="66" customHeight="1" x14ac:dyDescent="0.25">
      <c r="A67" s="113"/>
      <c r="B67" s="228"/>
      <c r="C67" s="215" t="s">
        <v>159</v>
      </c>
      <c r="D67" s="72"/>
      <c r="E67" s="5">
        <v>910</v>
      </c>
      <c r="F67" s="5">
        <v>460</v>
      </c>
      <c r="G67" s="5"/>
      <c r="H67" s="5"/>
      <c r="I67" s="83"/>
      <c r="J67" s="221" t="s">
        <v>160</v>
      </c>
      <c r="K67" s="11"/>
      <c r="L67" s="119"/>
    </row>
    <row r="68" spans="1:12" ht="66" customHeight="1" x14ac:dyDescent="0.25">
      <c r="A68" s="192"/>
      <c r="B68" s="228"/>
      <c r="C68" s="216" t="s">
        <v>161</v>
      </c>
      <c r="D68" s="117"/>
      <c r="E68" s="5">
        <v>2950</v>
      </c>
      <c r="F68" s="5">
        <v>800</v>
      </c>
      <c r="G68" s="5"/>
      <c r="H68" s="5"/>
      <c r="I68" s="83"/>
      <c r="J68" s="81" t="s">
        <v>78</v>
      </c>
      <c r="K68" s="75"/>
      <c r="L68" s="70"/>
    </row>
    <row r="69" spans="1:12" ht="66" customHeight="1" x14ac:dyDescent="0.25">
      <c r="A69" s="193"/>
      <c r="B69" s="228"/>
      <c r="C69" s="215" t="s">
        <v>209</v>
      </c>
      <c r="D69" s="72"/>
      <c r="E69" s="5">
        <v>2495</v>
      </c>
      <c r="F69" s="5">
        <v>1450</v>
      </c>
      <c r="G69" s="5"/>
      <c r="H69" s="5"/>
      <c r="I69" s="83"/>
      <c r="J69" s="83" t="s">
        <v>15</v>
      </c>
      <c r="K69" s="75"/>
      <c r="L69" s="70"/>
    </row>
    <row r="70" spans="1:12" ht="66" customHeight="1" x14ac:dyDescent="0.25">
      <c r="A70" s="194"/>
      <c r="B70" s="228"/>
      <c r="C70" s="121" t="s">
        <v>210</v>
      </c>
      <c r="D70" s="195"/>
      <c r="E70" s="196">
        <v>3820</v>
      </c>
      <c r="F70" s="196">
        <v>2700</v>
      </c>
      <c r="G70" s="5"/>
      <c r="H70" s="5"/>
      <c r="I70" s="83"/>
      <c r="J70" s="84" t="s">
        <v>25</v>
      </c>
      <c r="K70" s="75"/>
      <c r="L70" s="70"/>
    </row>
    <row r="71" spans="1:12" ht="66" customHeight="1" x14ac:dyDescent="0.25">
      <c r="A71" s="194"/>
      <c r="B71" s="228"/>
      <c r="C71" s="121" t="s">
        <v>212</v>
      </c>
      <c r="D71" s="195"/>
      <c r="E71" s="196">
        <v>745</v>
      </c>
      <c r="F71" s="196">
        <v>435</v>
      </c>
      <c r="G71" s="5"/>
      <c r="H71" s="5"/>
      <c r="I71" s="83"/>
      <c r="J71" s="84" t="s">
        <v>211</v>
      </c>
      <c r="K71" s="75"/>
      <c r="L71" s="70"/>
    </row>
    <row r="72" spans="1:12" ht="66" customHeight="1" x14ac:dyDescent="0.25">
      <c r="A72" s="197"/>
      <c r="B72" s="228"/>
      <c r="C72" s="121" t="s">
        <v>213</v>
      </c>
      <c r="D72" s="195"/>
      <c r="E72" s="196">
        <v>676</v>
      </c>
      <c r="F72" s="196">
        <v>426</v>
      </c>
      <c r="G72" s="5"/>
      <c r="H72" s="5"/>
      <c r="I72" s="83"/>
      <c r="J72" s="84" t="s">
        <v>219</v>
      </c>
      <c r="K72" s="75"/>
      <c r="L72" s="70"/>
    </row>
    <row r="73" spans="1:12" ht="66" customHeight="1" x14ac:dyDescent="0.25">
      <c r="A73" s="113"/>
      <c r="B73" s="228"/>
      <c r="C73" s="121" t="s">
        <v>214</v>
      </c>
      <c r="D73" s="195"/>
      <c r="E73" s="196">
        <v>2948</v>
      </c>
      <c r="F73" s="196">
        <v>1880</v>
      </c>
      <c r="G73" s="5"/>
      <c r="H73" s="5"/>
      <c r="I73" s="83"/>
      <c r="J73" s="84" t="s">
        <v>35</v>
      </c>
      <c r="K73" s="75"/>
      <c r="L73" s="74"/>
    </row>
    <row r="74" spans="1:12" ht="66" customHeight="1" x14ac:dyDescent="0.25">
      <c r="A74" s="116"/>
      <c r="B74" s="228"/>
      <c r="C74" s="211" t="s">
        <v>215</v>
      </c>
      <c r="D74" s="207"/>
      <c r="E74" s="208">
        <v>2484</v>
      </c>
      <c r="F74" s="208">
        <v>1800</v>
      </c>
      <c r="G74" s="208"/>
      <c r="H74" s="208"/>
      <c r="I74" s="224"/>
      <c r="J74" s="225" t="s">
        <v>220</v>
      </c>
      <c r="K74" s="11"/>
      <c r="L74" s="74"/>
    </row>
    <row r="75" spans="1:12" ht="66" customHeight="1" x14ac:dyDescent="0.25">
      <c r="A75" s="130"/>
      <c r="B75" s="228"/>
      <c r="C75" s="211" t="s">
        <v>216</v>
      </c>
      <c r="D75" s="207"/>
      <c r="E75" s="208">
        <v>605</v>
      </c>
      <c r="F75" s="208">
        <v>455</v>
      </c>
      <c r="G75" s="208"/>
      <c r="H75" s="208"/>
      <c r="I75" s="224"/>
      <c r="J75" s="225" t="s">
        <v>35</v>
      </c>
      <c r="K75" s="11"/>
      <c r="L75" s="70"/>
    </row>
    <row r="76" spans="1:12" ht="66" customHeight="1" x14ac:dyDescent="0.25">
      <c r="A76" s="130"/>
      <c r="B76" s="228"/>
      <c r="C76" s="211" t="s">
        <v>217</v>
      </c>
      <c r="D76" s="207"/>
      <c r="E76" s="208">
        <v>3896</v>
      </c>
      <c r="F76" s="208">
        <v>700</v>
      </c>
      <c r="G76" s="208"/>
      <c r="H76" s="208"/>
      <c r="I76" s="224"/>
      <c r="J76" s="225" t="s">
        <v>30</v>
      </c>
      <c r="K76" s="11"/>
      <c r="L76" s="70"/>
    </row>
    <row r="77" spans="1:12" ht="66" customHeight="1" x14ac:dyDescent="0.25">
      <c r="A77" s="198"/>
      <c r="B77" s="205"/>
      <c r="C77" s="121" t="s">
        <v>218</v>
      </c>
      <c r="D77" s="11"/>
      <c r="E77" s="208">
        <v>22690</v>
      </c>
      <c r="F77" s="208">
        <v>13840</v>
      </c>
      <c r="G77" s="195"/>
      <c r="H77" s="195"/>
      <c r="I77" s="195"/>
      <c r="J77" s="225" t="s">
        <v>221</v>
      </c>
      <c r="K77" s="209"/>
      <c r="L77" s="210"/>
    </row>
    <row r="78" spans="1:12" ht="66" customHeight="1" x14ac:dyDescent="0.25">
      <c r="A78" s="198"/>
      <c r="B78" s="205"/>
      <c r="C78" s="121" t="s">
        <v>222</v>
      </c>
      <c r="D78" s="11"/>
      <c r="E78" s="208">
        <v>1700</v>
      </c>
      <c r="F78" s="208">
        <v>1260</v>
      </c>
      <c r="G78" s="195"/>
      <c r="H78" s="195"/>
      <c r="I78" s="195"/>
      <c r="J78" s="225" t="s">
        <v>23</v>
      </c>
      <c r="K78" s="209"/>
      <c r="L78" s="235"/>
    </row>
    <row r="79" spans="1:12" ht="94.5" customHeight="1" thickBot="1" x14ac:dyDescent="0.3">
      <c r="A79" s="198"/>
      <c r="B79" s="206"/>
      <c r="C79" s="229" t="s">
        <v>223</v>
      </c>
      <c r="D79" s="230"/>
      <c r="E79" s="231">
        <v>860.73</v>
      </c>
      <c r="F79" s="231">
        <v>214.3</v>
      </c>
      <c r="G79" s="232"/>
      <c r="H79" s="232"/>
      <c r="I79" s="232"/>
      <c r="J79" s="233" t="s">
        <v>224</v>
      </c>
      <c r="K79" s="234"/>
      <c r="L79" s="210"/>
    </row>
    <row r="80" spans="1:12" ht="31.5" customHeight="1" thickBot="1" x14ac:dyDescent="0.3">
      <c r="A80" s="115" t="s">
        <v>14</v>
      </c>
      <c r="B80" s="199"/>
      <c r="C80" s="200"/>
      <c r="D80" s="201"/>
      <c r="E80" s="227">
        <f>SUM(E48:E79)</f>
        <v>128345.75</v>
      </c>
      <c r="F80" s="227">
        <f>SUM(F48:F79)</f>
        <v>57307.3</v>
      </c>
      <c r="G80" s="202"/>
      <c r="H80" s="202"/>
      <c r="I80" s="201"/>
      <c r="J80" s="203"/>
      <c r="K80" s="203"/>
      <c r="L80" s="204"/>
    </row>
    <row r="81" spans="1:12" ht="24.95" customHeight="1" thickBot="1" x14ac:dyDescent="0.3">
      <c r="A81" s="114" t="s">
        <v>12</v>
      </c>
      <c r="E81" s="226"/>
      <c r="F81" s="226"/>
    </row>
    <row r="82" spans="1:12" ht="15.75" thickTop="1" x14ac:dyDescent="0.25"/>
    <row r="87" spans="1:12" x14ac:dyDescent="0.25">
      <c r="L87" s="10"/>
    </row>
    <row r="88" spans="1:12" s="10" customFormat="1" x14ac:dyDescent="0.25">
      <c r="A88"/>
      <c r="B88"/>
      <c r="C88"/>
      <c r="D88"/>
      <c r="E88"/>
      <c r="F88"/>
      <c r="G88"/>
      <c r="H88"/>
      <c r="I88"/>
      <c r="J88"/>
      <c r="K88"/>
    </row>
    <row r="89" spans="1:12" s="10" customFormat="1" ht="63" customHeight="1" x14ac:dyDescent="0.25">
      <c r="A89"/>
      <c r="B89"/>
      <c r="C89"/>
      <c r="D89"/>
      <c r="E89"/>
      <c r="F89"/>
      <c r="G89"/>
      <c r="H89"/>
      <c r="I89"/>
      <c r="J89"/>
      <c r="K89"/>
    </row>
    <row r="90" spans="1:12" s="10" customFormat="1" ht="53.25" customHeight="1" x14ac:dyDescent="0.25">
      <c r="A90"/>
      <c r="B90"/>
      <c r="C90"/>
      <c r="D90"/>
      <c r="E90"/>
      <c r="F90"/>
      <c r="G90"/>
      <c r="H90"/>
      <c r="I90"/>
      <c r="J90"/>
      <c r="K90"/>
    </row>
    <row r="91" spans="1:12" s="10" customFormat="1" ht="50.25" customHeight="1" x14ac:dyDescent="0.25">
      <c r="A91"/>
      <c r="B91"/>
      <c r="C91"/>
      <c r="D91"/>
      <c r="E91"/>
      <c r="F91"/>
      <c r="G91"/>
      <c r="H91"/>
      <c r="I91"/>
      <c r="J91"/>
      <c r="K91"/>
    </row>
    <row r="92" spans="1:12" s="10" customFormat="1" x14ac:dyDescent="0.25">
      <c r="A92"/>
      <c r="B92"/>
      <c r="C92"/>
      <c r="D92"/>
      <c r="E92"/>
      <c r="F92"/>
      <c r="G92"/>
      <c r="H92"/>
      <c r="I92"/>
      <c r="J92"/>
      <c r="K92"/>
      <c r="L92"/>
    </row>
  </sheetData>
  <mergeCells count="12">
    <mergeCell ref="A2:J2"/>
    <mergeCell ref="B6:B10"/>
    <mergeCell ref="B12:B15"/>
    <mergeCell ref="B25:B27"/>
    <mergeCell ref="B18:B22"/>
    <mergeCell ref="B23:B24"/>
    <mergeCell ref="A6:A30"/>
    <mergeCell ref="A32:C32"/>
    <mergeCell ref="A35:D35"/>
    <mergeCell ref="A49:A61"/>
    <mergeCell ref="B48:B60"/>
    <mergeCell ref="A36:A38"/>
  </mergeCells>
  <pageMargins left="0.70866141732283472" right="0.70866141732283472" top="0.74803149606299213" bottom="0.74803149606299213" header="0.31496062992125984" footer="0.31496062992125984"/>
  <pageSetup paperSize="9" scale="4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LKC parama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Egle Makuskaite</dc:creator>
  <cp:lastModifiedBy>Daiva Zekoniene</cp:lastModifiedBy>
  <cp:lastPrinted>2015-03-17T06:52:17Z</cp:lastPrinted>
  <dcterms:created xsi:type="dcterms:W3CDTF">2013-05-02T08:40:05Z</dcterms:created>
  <dcterms:modified xsi:type="dcterms:W3CDTF">2016-01-05T11:23:57Z</dcterms:modified>
</cp:coreProperties>
</file>