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27795" windowHeight="12285"/>
  </bookViews>
  <sheets>
    <sheet name="Visa LKC parama iki 2014-12-31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E74" i="1" l="1"/>
  <c r="E47" i="1" l="1"/>
  <c r="E29" i="1" l="1"/>
  <c r="E48" i="1" s="1"/>
  <c r="E75" i="1" s="1"/>
</calcChain>
</file>

<file path=xl/sharedStrings.xml><?xml version="1.0" encoding="utf-8"?>
<sst xmlns="http://schemas.openxmlformats.org/spreadsheetml/2006/main" count="258" uniqueCount="217">
  <si>
    <t>Vaidybiniai pilnametražiai</t>
  </si>
  <si>
    <t>GAMYBA</t>
  </si>
  <si>
    <t>PARENGIAMIEJI</t>
  </si>
  <si>
    <t>Davis Simanis</t>
  </si>
  <si>
    <t>Dokumentiniai pilnametražiai</t>
  </si>
  <si>
    <t>Rūšis</t>
  </si>
  <si>
    <t>Pavadinimas</t>
  </si>
  <si>
    <t>Projekto vykdytojas</t>
  </si>
  <si>
    <t>VISO skirta parengiemiesiems darbams:</t>
  </si>
  <si>
    <t>Rešisierius</t>
  </si>
  <si>
    <t>Dokumentiniai trumpametražiai</t>
  </si>
  <si>
    <t>Animaciniai trumpametražiai</t>
  </si>
  <si>
    <t>VšĮ „Sengirė“</t>
  </si>
  <si>
    <t>VšĮ „Just a moment“</t>
  </si>
  <si>
    <t>VšĮ „Fralita films“</t>
  </si>
  <si>
    <t>UAB „TREMORA“</t>
  </si>
  <si>
    <t>UAB „Benjamin River Productions“</t>
  </si>
  <si>
    <t>Aloyzo Jančoro Videoantologija</t>
  </si>
  <si>
    <t>Mindaugas Survila</t>
  </si>
  <si>
    <t>Maximilien Dejoie, Virginija Vareikytė</t>
  </si>
  <si>
    <t>Anne Magnussen</t>
  </si>
  <si>
    <t>Jūratė Samulionytė ir Vilma Samulionytė</t>
  </si>
  <si>
    <t>Albina Griniūtė</t>
  </si>
  <si>
    <t>Aloyzas Jančoras</t>
  </si>
  <si>
    <t>„Penki“</t>
  </si>
  <si>
    <t>„Žmogus, kuris mokėjo 75 kalbas“</t>
  </si>
  <si>
    <t>„Balta sala“</t>
  </si>
  <si>
    <t>VšĮ „ŪKŲ STUDIJA“</t>
  </si>
  <si>
    <t>VšĮ „Studija Kinema“</t>
  </si>
  <si>
    <t>„Rygos valtys“</t>
  </si>
  <si>
    <t xml:space="preserve"> „Suokalbis“</t>
  </si>
  <si>
    <t>Audrius Stonys</t>
  </si>
  <si>
    <t>Artūras Jevdokimovas</t>
  </si>
  <si>
    <t>MB „Doctor Anima“</t>
  </si>
  <si>
    <t>VšĮ „Art shot“</t>
  </si>
  <si>
    <t>UAB „WRKS“</t>
  </si>
  <si>
    <t>VšĮ „Šiaulių kino meno klubas“</t>
  </si>
  <si>
    <t>„Bimas“</t>
  </si>
  <si>
    <t>MB „Studio Mitkus“</t>
  </si>
  <si>
    <t>„Akmens ir garo miestai“</t>
  </si>
  <si>
    <t>Andrius Kirvela</t>
  </si>
  <si>
    <t>Johan Oettinger, Urtė Budinaitė</t>
  </si>
  <si>
    <t>Ignas Meilūnas</t>
  </si>
  <si>
    <t>Nerijus Kanišauskas</t>
  </si>
  <si>
    <t>Tomas Mitkus</t>
  </si>
  <si>
    <t xml:space="preserve">Alantė Kavaitė </t>
  </si>
  <si>
    <t>Lina Lužytė</t>
  </si>
  <si>
    <t>Algimantas Puipa</t>
  </si>
  <si>
    <t>Mikko Kuparinen</t>
  </si>
  <si>
    <t>Arūnas Matelis</t>
  </si>
  <si>
    <t>Kristijonas Vildžiūnas</t>
  </si>
  <si>
    <t xml:space="preserve">VšĮ „Tauras kino namai“  </t>
  </si>
  <si>
    <t>Marius A. Markevičius</t>
  </si>
  <si>
    <t>Vaidybinis trumpametražis</t>
  </si>
  <si>
    <t>Gerda Krutaja</t>
  </si>
  <si>
    <t>Trumpametražio vaidybinio filmo „Šuns dienos" pristatymas 44-ajame tarptautiniame Tamperės filmų festivalyje Suomijoje</t>
  </si>
  <si>
    <t>VšĮ „KINFO.LT"</t>
  </si>
  <si>
    <t>VšĮ „Just a moment"</t>
  </si>
  <si>
    <t>UAB „Ultra Nominum"</t>
  </si>
  <si>
    <t>VšĮ „Studija Kinema"</t>
  </si>
  <si>
    <t>VšĮ „Uljana Kim ir ko"</t>
  </si>
  <si>
    <t>VšĮ  „Studija 2"</t>
  </si>
  <si>
    <t xml:space="preserve"> VšĮ „Just a moment"</t>
  </si>
  <si>
    <t xml:space="preserve"> VšĮ „Fralita Films"</t>
  </si>
  <si>
    <t>UAB „Art box"</t>
  </si>
  <si>
    <t>KINO SKLAIDA (parama teikiama visus metus)</t>
  </si>
  <si>
    <t>Visa rekomenduojama skirti suma, Lt</t>
  </si>
  <si>
    <t>Projekto tęstinumo laikotarpis</t>
  </si>
  <si>
    <t>2014-2015 m.</t>
  </si>
  <si>
    <t>2013-2014 m.</t>
  </si>
  <si>
    <t>1 000 000</t>
  </si>
  <si>
    <t>900 000</t>
  </si>
  <si>
    <t>440 000</t>
  </si>
  <si>
    <t>2014-2016 m.</t>
  </si>
  <si>
    <t>210 000</t>
  </si>
  <si>
    <t>2011-2014 m.</t>
  </si>
  <si>
    <t>VšĮ „Čiobreliai"</t>
  </si>
  <si>
    <t>1 500 000</t>
  </si>
  <si>
    <t>Tęstiniai projektai</t>
  </si>
  <si>
    <t>VšĮ „Apricot Films</t>
  </si>
  <si>
    <t>Marat Sargsyan</t>
  </si>
  <si>
    <t>„Emersija“</t>
  </si>
  <si>
    <t>Kristina Buožytė ir Bruno Samper</t>
  </si>
  <si>
    <t>VšĮ „Čiobreliai“</t>
  </si>
  <si>
    <t>Andrius Blaževičius</t>
  </si>
  <si>
    <t>UAB „ARTBOX“</t>
  </si>
  <si>
    <t>„Solo“</t>
  </si>
  <si>
    <t>Gianluca Sodaro</t>
  </si>
  <si>
    <t>„Sutrikę normalūs žmonės“</t>
  </si>
  <si>
    <t>Tomas Smulkis</t>
  </si>
  <si>
    <t>VšĮ „Ketvirta versija“</t>
  </si>
  <si>
    <t>Jokūbas Vilius Tūras</t>
  </si>
  <si>
    <t>Ignas Jonynas</t>
  </si>
  <si>
    <t xml:space="preserve"> „Didysis sprogimas“</t>
  </si>
  <si>
    <t>Tomas Tamošaitis</t>
  </si>
  <si>
    <t xml:space="preserve">VšĮ „Filmuva“ </t>
  </si>
  <si>
    <t>Vytautas Puidokas</t>
  </si>
  <si>
    <t>VšĮ „Monoklis“</t>
  </si>
  <si>
    <t>„Mončys. Žemaitis iš Paryžiaus“</t>
  </si>
  <si>
    <t>Lina Mikuta</t>
  </si>
  <si>
    <t>„Mikro Ateiviai“</t>
  </si>
  <si>
    <t>Vilius Mačiulskis</t>
  </si>
  <si>
    <t>VšĮ „Moonmakers“</t>
  </si>
  <si>
    <t>Giedrė Žickytė</t>
  </si>
  <si>
    <t>Dokumentinis trumpametražis</t>
  </si>
  <si>
    <t>MB "Polyfield Media"</t>
  </si>
  <si>
    <t>Darius Jaruševičius ir Ina Šilina</t>
  </si>
  <si>
    <t>VšĮ "Animacijos studija"</t>
  </si>
  <si>
    <t>Algirdas Selenis, Aurika Selenienė</t>
  </si>
  <si>
    <t>Animaciniai pilnametražiai</t>
  </si>
  <si>
    <t>VšĮ "Art shot"</t>
  </si>
  <si>
    <t>Tomas Ramanauskas</t>
  </si>
  <si>
    <t>Animacinis trumpametražis</t>
  </si>
  <si>
    <t>IŠ VISO:</t>
  </si>
  <si>
    <t xml:space="preserve">UAB „Benjamin River Productions“ </t>
  </si>
  <si>
    <t>Dokumentinis animacinis pilnametražis</t>
  </si>
  <si>
    <t xml:space="preserve">UAB „TREMORA“ </t>
  </si>
  <si>
    <t xml:space="preserve"> VšĮ „Revoliucijos idėja“</t>
  </si>
  <si>
    <t>VISO skirta gamybos darbams:</t>
  </si>
  <si>
    <t>„Sengirė“</t>
  </si>
  <si>
    <t>VšĮ „Didžiųjų motinų studija“</t>
  </si>
  <si>
    <t>VISO skirta gamybos ir pareniamiesiems darbams:</t>
  </si>
  <si>
    <t>„Sangailė“</t>
  </si>
  <si>
    <t>„Tarp pilkų debesų“</t>
  </si>
  <si>
    <t>„Pelenų sanatorija“</t>
  </si>
  <si>
    <t>„Tvanas Šančiuose“</t>
  </si>
  <si>
    <t>„Žmogus-Energija“</t>
  </si>
  <si>
    <t>„Saulės vaduotojas“</t>
  </si>
  <si>
    <t>„Po mirties, prieš pragarą“</t>
  </si>
  <si>
    <t xml:space="preserve">UAB „Era Film“ </t>
  </si>
  <si>
    <t>VISO skirta kino sklaidai:</t>
  </si>
  <si>
    <t xml:space="preserve">2014 M. LKC PARAMA FILMŲ GAMYBOS, PARENGIAMIESIEMS DARBAMS IR KINO SKLAIDAI </t>
  </si>
  <si>
    <t xml:space="preserve">Audrius Juzėnas </t>
  </si>
  <si>
    <t>VšĮ "Uljana Kim ir ko"</t>
  </si>
  <si>
    <t>VšĮ "Nerutina"</t>
  </si>
  <si>
    <t>Dokumentinio filmo "Sėkmės metai" sklaida festivaliuose Vengrijoje, Ispanijoje ir Lenkijoje</t>
  </si>
  <si>
    <t>VšĮ "Lithuanian shorts"</t>
  </si>
  <si>
    <t>IĮ Rimanto Gruodžio filmų studija "Periferija"</t>
  </si>
  <si>
    <t>KINFO apdovanojimai 2014 m.</t>
  </si>
  <si>
    <t>VšĮ "Didžiųjų motinų studija"</t>
  </si>
  <si>
    <t>Vaidybinio filmo „Ekskursantė“ pristatymas tarptautiniame kino festivalyje Italijoje</t>
  </si>
  <si>
    <t>Lietuviškų trumpametražių filmų programa „Lithuanian Shorts 2013-2014“ traptautiniame Kanų kino festivalyje</t>
  </si>
  <si>
    <t>Animacinio filmo „Neeuklidinė geometrija" sklaida  Oberhauzeno trumpametražių filmų festivalyje</t>
  </si>
  <si>
    <t>Dokumentinio pilnametražio filmo „Kenotafas" pristatymas tarptautiniame filmų festivalyje "Visions du Reel" Šveicarijoje</t>
  </si>
  <si>
    <t>Filmo „Kaip mes žaidėme revoliuciją" pristatymas tarptautinio Roterdamo filmų festivalio programoje</t>
  </si>
  <si>
    <t>VšĮ "Joni Art"</t>
  </si>
  <si>
    <t>VšĮ "Studija Kinema"</t>
  </si>
  <si>
    <t>VšĮ "Moonmakers"</t>
  </si>
  <si>
    <t>VšĮ "A LAUKAS"</t>
  </si>
  <si>
    <t>VšĮ "Joni Art" filmų pristatymas Gwangju ACE mugėje</t>
  </si>
  <si>
    <t>Trumpametražio vaidybinio filmo "Triukšmadarys" pristatymas 67-ajame Locarno kino festivalyje</t>
  </si>
  <si>
    <t>Dokumentinio filmo "Padėkos diena" pristatymas Baltijos jūros šalių dokumentikos forume</t>
  </si>
  <si>
    <t>Filmo "Eurazijos Aborigenas" pristatymas San Sebastiano festivalyje</t>
  </si>
  <si>
    <t>Dokumentinio filmo "Rūgštus miškas" pristatymas Baltijos jūros šalių dokumentikos forume</t>
  </si>
  <si>
    <t>VšĮ "Čiobreliai"</t>
  </si>
  <si>
    <t>2 000 000</t>
  </si>
  <si>
    <t>1 595 000</t>
  </si>
  <si>
    <t>Gamyba/Bendra gamyba</t>
  </si>
  <si>
    <t>Bendros gamybos šalys</t>
  </si>
  <si>
    <t>Lietuva, Prancūzija</t>
  </si>
  <si>
    <t>Bendra gamyba</t>
  </si>
  <si>
    <t>Lietuva, Latvija</t>
  </si>
  <si>
    <t>Lietuva, Prancūzija, Rumunija</t>
  </si>
  <si>
    <t>Lietuva, JAV</t>
  </si>
  <si>
    <t>Lietuva, Danija</t>
  </si>
  <si>
    <t>Lietuva, Didžioji Britanija</t>
  </si>
  <si>
    <t>Lietuva, Estija, Vokietija, Olandija, Austrija, Latvija</t>
  </si>
  <si>
    <t>Lietuva, Italija</t>
  </si>
  <si>
    <t xml:space="preserve">"Liebe Tante, Guten Tag" („Ant ribos“) </t>
  </si>
  <si>
    <t>Lietuva, Vokietija</t>
  </si>
  <si>
    <t>Lietuva, Latvija, Italija</t>
  </si>
  <si>
    <t>Lietuva, Prancūzija, Estija, Latvija</t>
  </si>
  <si>
    <t>Lietuva, Norvegija, Lenkija</t>
  </si>
  <si>
    <t>Lietuva, Suomija</t>
  </si>
  <si>
    <t>Gamyba</t>
  </si>
  <si>
    <t>−</t>
  </si>
  <si>
    <t>Lietuva, Estija, Vokietija</t>
  </si>
  <si>
    <t>2014 m. skirta suma, Lt</t>
  </si>
  <si>
    <t>VšĮ "Monoklis"</t>
  </si>
  <si>
    <t>Trumpametražio filmų "Pasakyk, kad neskaudės" ir "Normalūs žmonės nesisprogdina" sklaida Litauishes kino goes Berlin 2014 kino festivalyje</t>
  </si>
  <si>
    <t>Animacinio filmo "Neeuklidinė geometrija" sklaida  tarptautiniame Hirošimos animacinių filmų festivalyje</t>
  </si>
  <si>
    <t>VšĮ "Sviestas"</t>
  </si>
  <si>
    <t>Tito Sūdžiaus trumpametražio filmo "Drąsiausias žmogus pasaulyje" pristatymas Litauishes kino goes Berlin festivalyje Vokietijoje</t>
  </si>
  <si>
    <t>Vytauto Tinterio trumpametražio filmo "Smurtas" pristatymas Litauishes kino goes Berlin festivalyje Vokietijoje</t>
  </si>
  <si>
    <t>UAB "Tremora"</t>
  </si>
  <si>
    <t>Vaidybinio filmo Aurora pristatymas taprtautiniame San Sebastiano kino festivalyje</t>
  </si>
  <si>
    <t>Lietuviškų trumpametražių filmų programa festivalyje „10th Lago Film Fest“ Italijoje“</t>
  </si>
  <si>
    <t xml:space="preserve"> "Nėra laiko gerumui" („Palikimas") </t>
  </si>
  <si>
    <t>Dokumentinio filmo "Pietūs Lipovkėje" pristatymas 25-ojo dokumentinių filmų festivalio "Rossia" konkursinėje programoje</t>
  </si>
  <si>
    <t>UAB "Ultra Nominum"</t>
  </si>
  <si>
    <t>Filmo "Gladiatoriai. Kita planeta" pristatymui Amsterdamo tarptautinio dokumentinių filmų festivalio forume (IDFA Forum)</t>
  </si>
  <si>
    <t>Filmo "N-the madness of reason" pristatymas Šiaurės ir Baltijos šalių kino operatorių konferencijoje Helsinkyje</t>
  </si>
  <si>
    <t>Lietuvos kino operatorių asociacija</t>
  </si>
  <si>
    <t xml:space="preserve">VšĮ "Just a moment" </t>
  </si>
  <si>
    <t xml:space="preserve">Dokumentinio filmo "Igruški" pristatymas 17-tame tarptautiniame "1001" dokumentinių filmų festivalyje Turkijoje </t>
  </si>
  <si>
    <t>"Lithuanian Shorts" nacionalinis trumpametražių filmų stendas Clermont-Ferrand tarptautinėje kino mugėje</t>
  </si>
  <si>
    <t xml:space="preserve">Vaidybinio pilnametražio filmo "Sangailė" pristatymas "Sundance" kino festivalyje </t>
  </si>
  <si>
    <t>VšĮ "Fralita Films"</t>
  </si>
  <si>
    <t>420 000</t>
  </si>
  <si>
    <t>„Fotografas“**</t>
  </si>
  <si>
    <r>
      <t>„Ar tu mane myli“</t>
    </r>
    <r>
      <rPr>
        <b/>
        <sz val="12"/>
        <color theme="1"/>
        <rFont val="Calibri"/>
        <family val="2"/>
        <charset val="186"/>
        <scheme val="minor"/>
      </rPr>
      <t>**</t>
    </r>
  </si>
  <si>
    <r>
      <t>„Senekos diena“</t>
    </r>
    <r>
      <rPr>
        <b/>
        <sz val="12"/>
        <color theme="1"/>
        <rFont val="Calibri"/>
        <family val="2"/>
        <charset val="186"/>
        <scheme val="minor"/>
      </rPr>
      <t>**</t>
    </r>
  </si>
  <si>
    <r>
      <t>„Edeno sodas“</t>
    </r>
    <r>
      <rPr>
        <b/>
        <sz val="12"/>
        <color theme="1"/>
        <rFont val="Calibri"/>
        <family val="2"/>
        <charset val="186"/>
        <scheme val="minor"/>
      </rPr>
      <t>**</t>
    </r>
  </si>
  <si>
    <r>
      <t>„Dvi naktys iki ryto“ ("2 Nights Till Morning")</t>
    </r>
    <r>
      <rPr>
        <b/>
        <sz val="12"/>
        <color theme="1"/>
        <rFont val="Calibri"/>
        <family val="2"/>
        <charset val="186"/>
        <scheme val="minor"/>
      </rPr>
      <t>**</t>
    </r>
  </si>
  <si>
    <r>
      <t>„Gladiatoriai“</t>
    </r>
    <r>
      <rPr>
        <b/>
        <sz val="12"/>
        <color theme="1"/>
        <rFont val="Calibri"/>
        <family val="2"/>
        <charset val="186"/>
        <scheme val="minor"/>
      </rPr>
      <t>**</t>
    </r>
  </si>
  <si>
    <r>
      <t>„Miško šviesos“</t>
    </r>
    <r>
      <rPr>
        <b/>
        <sz val="12"/>
        <color theme="1"/>
        <rFont val="Calibri"/>
        <family val="2"/>
        <charset val="186"/>
        <scheme val="minor"/>
      </rPr>
      <t>*</t>
    </r>
  </si>
  <si>
    <r>
      <t>„Gruziniškas tostas“</t>
    </r>
    <r>
      <rPr>
        <b/>
        <sz val="12"/>
        <color theme="1"/>
        <rFont val="Calibri"/>
        <family val="2"/>
        <charset val="186"/>
        <scheme val="minor"/>
      </rPr>
      <t>*</t>
    </r>
  </si>
  <si>
    <r>
      <t>„Miškas“</t>
    </r>
    <r>
      <rPr>
        <b/>
        <sz val="12"/>
        <color theme="1"/>
        <rFont val="Calibri"/>
        <family val="2"/>
        <charset val="186"/>
        <scheme val="minor"/>
      </rPr>
      <t>*</t>
    </r>
  </si>
  <si>
    <r>
      <t xml:space="preserve">„Palikimas“ </t>
    </r>
    <r>
      <rPr>
        <b/>
        <sz val="12"/>
        <color theme="1"/>
        <rFont val="Calibri"/>
        <family val="2"/>
        <charset val="186"/>
        <scheme val="minor"/>
      </rPr>
      <t>**</t>
    </r>
  </si>
  <si>
    <r>
      <t>„Krizė“</t>
    </r>
    <r>
      <rPr>
        <b/>
        <sz val="12"/>
        <color theme="1"/>
        <rFont val="Calibri"/>
        <family val="2"/>
        <charset val="186"/>
        <scheme val="minor"/>
      </rPr>
      <t>*,**</t>
    </r>
  </si>
  <si>
    <r>
      <t>„Šokėjai be trūkumų“</t>
    </r>
    <r>
      <rPr>
        <b/>
        <sz val="12"/>
        <color theme="1"/>
        <rFont val="Calibri"/>
        <family val="2"/>
        <charset val="186"/>
        <scheme val="minor"/>
      </rPr>
      <t>*,**</t>
    </r>
  </si>
  <si>
    <r>
      <t>„Rojalio kambarys“</t>
    </r>
    <r>
      <rPr>
        <b/>
        <sz val="12"/>
        <color theme="1"/>
        <rFont val="Calibri"/>
        <family val="2"/>
        <charset val="186"/>
        <scheme val="minor"/>
      </rPr>
      <t>*</t>
    </r>
  </si>
  <si>
    <r>
      <t xml:space="preserve">„Namas, kuriame manęs nėra?“ </t>
    </r>
    <r>
      <rPr>
        <b/>
        <sz val="12"/>
        <color theme="1"/>
        <rFont val="Calibri"/>
        <family val="2"/>
        <charset val="186"/>
        <scheme val="minor"/>
      </rPr>
      <t>*</t>
    </r>
  </si>
  <si>
    <r>
      <t>„Caritas Et Amor“ (Gailestingumas ir Meilė)</t>
    </r>
    <r>
      <rPr>
        <b/>
        <sz val="12"/>
        <color theme="1"/>
        <rFont val="Calibri"/>
        <family val="2"/>
        <charset val="186"/>
        <scheme val="minor"/>
      </rPr>
      <t>**</t>
    </r>
  </si>
  <si>
    <r>
      <t xml:space="preserve"> „Padėkos diena“</t>
    </r>
    <r>
      <rPr>
        <b/>
        <sz val="12"/>
        <color theme="1"/>
        <rFont val="Calibri"/>
        <family val="2"/>
        <charset val="186"/>
        <scheme val="minor"/>
      </rPr>
      <t>*</t>
    </r>
  </si>
  <si>
    <t>*Šiems projektams buvo skirtas papildomas finansavimas po to, kai VšĮ "Uljana Kim ir Ko" atsisakė skirto finansavimo (110 000 Lt) dokumentinio ilgametražio filmo projektui "Pokalbiai su Venera"</t>
  </si>
  <si>
    <t>** Šiems projektams buvo skirtas papildomas finansavimas po to, kai UAB "Era film" buvo atšauktas finansavimas (1 400 000 Lt) vaidybinio ilgametražio filmo projektui "Pabėgimas iš Saulės miesto"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</si>
</sst>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3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b/>
      <u/>
      <sz val="20"/>
      <color theme="1"/>
      <name val="Calibri"/>
      <family val="2"/>
      <charset val="186"/>
      <scheme val="minor"/>
    </font>
    <font>
      <u/>
      <sz val="20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center"/>
    </xf>
    <xf numFmtId="0" fontId="2" fillId="0" borderId="0" xfId="0" quotePrefix="1" applyFont="1" applyBorder="1" applyAlignment="1">
      <alignment vertical="center" wrapText="1"/>
    </xf>
    <xf numFmtId="4" fontId="2" fillId="0" borderId="0" xfId="0" applyNumberFormat="1" applyFont="1" applyBorder="1" applyAlignment="1">
      <alignment vertical="center" wrapText="1"/>
    </xf>
    <xf numFmtId="0" fontId="0" fillId="0" borderId="0" xfId="0" applyBorder="1" applyAlignment="1">
      <alignment wrapText="1"/>
    </xf>
    <xf numFmtId="0" fontId="2" fillId="0" borderId="15" xfId="0" quotePrefix="1" applyFont="1" applyBorder="1" applyAlignment="1">
      <alignment vertical="center" wrapText="1"/>
    </xf>
    <xf numFmtId="2" fontId="2" fillId="0" borderId="15" xfId="0" quotePrefix="1" applyNumberFormat="1" applyFont="1" applyBorder="1" applyAlignment="1">
      <alignment vertical="center" wrapText="1"/>
    </xf>
    <xf numFmtId="2" fontId="2" fillId="0" borderId="11" xfId="0" quotePrefix="1" applyNumberFormat="1" applyFont="1" applyBorder="1" applyAlignment="1">
      <alignment vertical="center" wrapText="1"/>
    </xf>
    <xf numFmtId="2" fontId="2" fillId="0" borderId="10" xfId="0" quotePrefix="1" applyNumberFormat="1" applyFont="1" applyBorder="1" applyAlignment="1">
      <alignment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1" fillId="2" borderId="18" xfId="0" applyNumberFormat="1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10" xfId="0" quotePrefix="1" applyFont="1" applyBorder="1" applyAlignment="1">
      <alignment vertical="center" wrapText="1"/>
    </xf>
    <xf numFmtId="0" fontId="2" fillId="0" borderId="8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2" fontId="2" fillId="0" borderId="1" xfId="0" quotePrefix="1" applyNumberFormat="1" applyFont="1" applyBorder="1" applyAlignment="1">
      <alignment horizontal="center" vertical="center" wrapText="1"/>
    </xf>
    <xf numFmtId="2" fontId="2" fillId="0" borderId="9" xfId="0" quotePrefix="1" applyNumberFormat="1" applyFont="1" applyBorder="1" applyAlignment="1">
      <alignment horizontal="center" vertical="center" wrapText="1"/>
    </xf>
    <xf numFmtId="2" fontId="2" fillId="0" borderId="8" xfId="0" quotePrefix="1" applyNumberFormat="1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vertical="center" wrapText="1"/>
    </xf>
    <xf numFmtId="0" fontId="2" fillId="0" borderId="20" xfId="0" quotePrefix="1" applyFont="1" applyBorder="1" applyAlignment="1">
      <alignment vertical="center" wrapText="1"/>
    </xf>
    <xf numFmtId="4" fontId="2" fillId="0" borderId="18" xfId="0" applyNumberFormat="1" applyFont="1" applyBorder="1" applyAlignment="1">
      <alignment horizontal="center" vertical="center" wrapText="1"/>
    </xf>
    <xf numFmtId="2" fontId="2" fillId="0" borderId="9" xfId="0" quotePrefix="1" applyNumberFormat="1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2" fontId="2" fillId="0" borderId="19" xfId="0" quotePrefix="1" applyNumberFormat="1" applyFont="1" applyBorder="1" applyAlignment="1">
      <alignment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7" fillId="0" borderId="24" xfId="0" applyFont="1" applyBorder="1" applyAlignment="1">
      <alignment vertical="center" wrapText="1"/>
    </xf>
    <xf numFmtId="0" fontId="2" fillId="0" borderId="7" xfId="0" applyFont="1" applyBorder="1" applyAlignment="1">
      <alignment wrapText="1"/>
    </xf>
    <xf numFmtId="0" fontId="2" fillId="0" borderId="3" xfId="0" applyFont="1" applyFill="1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0" fontId="2" fillId="0" borderId="23" xfId="0" applyFont="1" applyBorder="1" applyAlignment="1">
      <alignment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wrapText="1"/>
    </xf>
    <xf numFmtId="0" fontId="2" fillId="0" borderId="17" xfId="0" applyFont="1" applyBorder="1" applyAlignment="1">
      <alignment wrapText="1"/>
    </xf>
    <xf numFmtId="0" fontId="2" fillId="0" borderId="18" xfId="0" applyFont="1" applyFill="1" applyBorder="1" applyAlignment="1">
      <alignment horizontal="center" wrapText="1"/>
    </xf>
    <xf numFmtId="0" fontId="9" fillId="0" borderId="22" xfId="0" applyFont="1" applyFill="1" applyBorder="1" applyAlignment="1">
      <alignment horizontal="left" wrapText="1"/>
    </xf>
    <xf numFmtId="0" fontId="9" fillId="0" borderId="8" xfId="0" applyFont="1" applyFill="1" applyBorder="1" applyAlignment="1">
      <alignment horizontal="center" wrapText="1"/>
    </xf>
    <xf numFmtId="0" fontId="9" fillId="0" borderId="23" xfId="0" applyFont="1" applyFill="1" applyBorder="1" applyAlignment="1">
      <alignment horizontal="left" wrapText="1"/>
    </xf>
    <xf numFmtId="0" fontId="9" fillId="0" borderId="9" xfId="0" applyFont="1" applyFill="1" applyBorder="1" applyAlignment="1">
      <alignment horizontal="center" wrapText="1"/>
    </xf>
    <xf numFmtId="0" fontId="9" fillId="0" borderId="17" xfId="0" applyFont="1" applyFill="1" applyBorder="1" applyAlignment="1">
      <alignment horizontal="left" wrapText="1"/>
    </xf>
    <xf numFmtId="0" fontId="9" fillId="0" borderId="18" xfId="0" applyFont="1" applyFill="1" applyBorder="1" applyAlignment="1">
      <alignment horizont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0" fontId="2" fillId="0" borderId="33" xfId="0" quotePrefix="1" applyFont="1" applyBorder="1" applyAlignment="1">
      <alignment vertical="center" wrapText="1"/>
    </xf>
    <xf numFmtId="4" fontId="2" fillId="0" borderId="34" xfId="0" applyNumberFormat="1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wrapText="1"/>
    </xf>
    <xf numFmtId="0" fontId="2" fillId="0" borderId="42" xfId="0" applyFont="1" applyBorder="1" applyAlignment="1">
      <alignment horizontal="center" wrapText="1"/>
    </xf>
    <xf numFmtId="0" fontId="2" fillId="0" borderId="36" xfId="0" applyFont="1" applyBorder="1" applyAlignment="1">
      <alignment horizontal="center" wrapText="1"/>
    </xf>
    <xf numFmtId="0" fontId="0" fillId="2" borderId="48" xfId="0" applyFill="1" applyBorder="1" applyAlignment="1">
      <alignment horizontal="center"/>
    </xf>
    <xf numFmtId="0" fontId="0" fillId="2" borderId="48" xfId="0" applyFill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4" fontId="0" fillId="2" borderId="48" xfId="0" applyNumberFormat="1" applyFill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2" fillId="0" borderId="61" xfId="0" applyFont="1" applyBorder="1" applyAlignment="1">
      <alignment horizontal="center"/>
    </xf>
    <xf numFmtId="0" fontId="0" fillId="2" borderId="59" xfId="0" applyFill="1" applyBorder="1" applyAlignment="1">
      <alignment horizontal="center"/>
    </xf>
    <xf numFmtId="0" fontId="2" fillId="0" borderId="61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 wrapText="1"/>
    </xf>
    <xf numFmtId="0" fontId="9" fillId="0" borderId="58" xfId="0" applyFont="1" applyFill="1" applyBorder="1" applyAlignment="1">
      <alignment horizontal="center" wrapText="1"/>
    </xf>
    <xf numFmtId="0" fontId="9" fillId="0" borderId="62" xfId="0" applyFont="1" applyFill="1" applyBorder="1" applyAlignment="1">
      <alignment horizontal="center" wrapText="1"/>
    </xf>
    <xf numFmtId="0" fontId="9" fillId="0" borderId="59" xfId="0" applyFont="1" applyFill="1" applyBorder="1" applyAlignment="1">
      <alignment horizontal="center" wrapText="1"/>
    </xf>
    <xf numFmtId="0" fontId="2" fillId="0" borderId="63" xfId="0" applyFont="1" applyBorder="1" applyAlignment="1">
      <alignment horizontal="center" wrapText="1"/>
    </xf>
    <xf numFmtId="0" fontId="2" fillId="0" borderId="37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39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41" xfId="0" applyFont="1" applyBorder="1" applyAlignment="1">
      <alignment horizontal="center" wrapText="1"/>
    </xf>
    <xf numFmtId="0" fontId="2" fillId="0" borderId="40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2" fillId="0" borderId="38" xfId="0" applyFont="1" applyBorder="1" applyAlignment="1">
      <alignment horizontal="center" wrapText="1"/>
    </xf>
    <xf numFmtId="0" fontId="12" fillId="0" borderId="37" xfId="0" applyFont="1" applyBorder="1" applyAlignment="1">
      <alignment horizontal="center" wrapText="1"/>
    </xf>
    <xf numFmtId="0" fontId="12" fillId="0" borderId="41" xfId="0" applyFont="1" applyBorder="1" applyAlignment="1">
      <alignment horizontal="center" wrapText="1"/>
    </xf>
    <xf numFmtId="0" fontId="12" fillId="0" borderId="36" xfId="0" applyFont="1" applyBorder="1" applyAlignment="1">
      <alignment horizontal="center" wrapText="1"/>
    </xf>
    <xf numFmtId="0" fontId="12" fillId="0" borderId="37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61" xfId="0" applyFont="1" applyBorder="1" applyAlignment="1">
      <alignment horizontal="center" wrapText="1"/>
    </xf>
    <xf numFmtId="0" fontId="2" fillId="0" borderId="55" xfId="0" applyFont="1" applyBorder="1" applyAlignment="1">
      <alignment horizontal="center" wrapText="1"/>
    </xf>
    <xf numFmtId="0" fontId="0" fillId="2" borderId="64" xfId="0" applyFill="1" applyBorder="1" applyAlignment="1">
      <alignment horizontal="center"/>
    </xf>
    <xf numFmtId="0" fontId="0" fillId="2" borderId="65" xfId="0" applyFill="1" applyBorder="1" applyAlignment="1">
      <alignment horizontal="center" wrapText="1"/>
    </xf>
    <xf numFmtId="0" fontId="0" fillId="2" borderId="66" xfId="0" applyFill="1" applyBorder="1" applyAlignment="1">
      <alignment horizontal="center"/>
    </xf>
    <xf numFmtId="0" fontId="0" fillId="0" borderId="1" xfId="0" applyBorder="1"/>
    <xf numFmtId="0" fontId="0" fillId="2" borderId="18" xfId="0" applyFill="1" applyBorder="1" applyAlignment="1">
      <alignment horizontal="center"/>
    </xf>
    <xf numFmtId="0" fontId="1" fillId="2" borderId="45" xfId="0" applyFont="1" applyFill="1" applyBorder="1" applyAlignment="1">
      <alignment horizontal="left" vertical="center" wrapText="1"/>
    </xf>
    <xf numFmtId="0" fontId="0" fillId="0" borderId="46" xfId="0" applyBorder="1" applyAlignment="1">
      <alignment horizontal="left" vertical="center" wrapText="1"/>
    </xf>
    <xf numFmtId="0" fontId="0" fillId="0" borderId="47" xfId="0" applyBorder="1" applyAlignment="1">
      <alignment horizontal="left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1" fillId="2" borderId="43" xfId="0" applyFont="1" applyFill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5" fillId="0" borderId="16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1" fillId="2" borderId="50" xfId="0" applyFont="1" applyFill="1" applyBorder="1" applyAlignment="1">
      <alignment vertical="center" wrapText="1"/>
    </xf>
    <xf numFmtId="0" fontId="5" fillId="0" borderId="51" xfId="0" applyFont="1" applyBorder="1" applyAlignment="1">
      <alignment vertical="center" wrapText="1"/>
    </xf>
    <xf numFmtId="0" fontId="10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" fillId="0" borderId="31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vertical="center" wrapText="1"/>
    </xf>
    <xf numFmtId="0" fontId="1" fillId="2" borderId="17" xfId="0" applyFont="1" applyFill="1" applyBorder="1" applyAlignment="1">
      <alignment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2" fontId="2" fillId="0" borderId="19" xfId="0" quotePrefix="1" applyNumberFormat="1" applyFont="1" applyBorder="1" applyAlignment="1">
      <alignment horizontal="left" vertical="center" wrapText="1"/>
    </xf>
    <xf numFmtId="2" fontId="2" fillId="0" borderId="49" xfId="0" quotePrefix="1" applyNumberFormat="1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horizontal="center" vertical="center" wrapText="1"/>
    </xf>
    <xf numFmtId="2" fontId="2" fillId="0" borderId="2" xfId="0" quotePrefix="1" applyNumberFormat="1" applyFont="1" applyBorder="1" applyAlignment="1">
      <alignment horizontal="center" vertical="center" wrapText="1"/>
    </xf>
    <xf numFmtId="2" fontId="2" fillId="0" borderId="21" xfId="0" quotePrefix="1" applyNumberFormat="1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1" fillId="0" borderId="5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86"/>
  <sheetViews>
    <sheetView tabSelected="1" zoomScale="80" zoomScaleNormal="80" workbookViewId="0">
      <selection activeCell="A2" sqref="A2:I2"/>
    </sheetView>
  </sheetViews>
  <sheetFormatPr defaultRowHeight="15" x14ac:dyDescent="0.25"/>
  <cols>
    <col min="1" max="1" width="20.5703125" customWidth="1"/>
    <col min="2" max="2" width="26.5703125" customWidth="1"/>
    <col min="3" max="3" width="18.42578125" customWidth="1"/>
    <col min="4" max="4" width="53.42578125" customWidth="1"/>
    <col min="5" max="5" width="25.85546875" customWidth="1"/>
    <col min="6" max="6" width="23.85546875" customWidth="1"/>
    <col min="7" max="7" width="22.140625" customWidth="1"/>
    <col min="8" max="8" width="33.28515625" customWidth="1"/>
    <col min="9" max="9" width="34.7109375" customWidth="1"/>
    <col min="10" max="10" width="18.42578125" customWidth="1"/>
    <col min="11" max="11" width="23.85546875" customWidth="1"/>
    <col min="12" max="12" width="15.28515625" customWidth="1"/>
    <col min="14" max="14" width="19.140625" customWidth="1"/>
  </cols>
  <sheetData>
    <row r="2" spans="1:23" ht="26.25" x14ac:dyDescent="0.4">
      <c r="A2" s="128" t="s">
        <v>131</v>
      </c>
      <c r="B2" s="128"/>
      <c r="C2" s="128"/>
      <c r="D2" s="128"/>
      <c r="E2" s="128"/>
      <c r="F2" s="128"/>
      <c r="G2" s="128"/>
      <c r="H2" s="128"/>
      <c r="I2" s="129"/>
    </row>
    <row r="3" spans="1:23" ht="18.75" x14ac:dyDescent="0.3">
      <c r="A3" s="2"/>
      <c r="B3" s="2"/>
      <c r="C3" s="32"/>
      <c r="D3" s="2"/>
      <c r="E3" s="2"/>
      <c r="F3" s="31"/>
      <c r="G3" s="31"/>
      <c r="H3" s="2"/>
      <c r="I3" s="1"/>
    </row>
    <row r="4" spans="1:23" ht="19.5" thickBot="1" x14ac:dyDescent="0.35">
      <c r="A4" s="2"/>
      <c r="B4" s="2"/>
      <c r="C4" s="32"/>
      <c r="D4" s="2"/>
      <c r="E4" s="2"/>
      <c r="F4" s="31"/>
      <c r="G4" s="31"/>
      <c r="H4" s="2"/>
      <c r="I4" s="1"/>
    </row>
    <row r="5" spans="1:23" ht="59.25" customHeight="1" thickTop="1" thickBot="1" x14ac:dyDescent="0.35">
      <c r="A5" s="57"/>
      <c r="B5" s="58" t="s">
        <v>5</v>
      </c>
      <c r="C5" s="58"/>
      <c r="D5" s="58" t="s">
        <v>6</v>
      </c>
      <c r="E5" s="58" t="s">
        <v>177</v>
      </c>
      <c r="F5" s="58" t="s">
        <v>67</v>
      </c>
      <c r="G5" s="58" t="s">
        <v>66</v>
      </c>
      <c r="H5" s="58" t="s">
        <v>9</v>
      </c>
      <c r="I5" s="59" t="s">
        <v>7</v>
      </c>
      <c r="J5" s="58" t="s">
        <v>157</v>
      </c>
      <c r="K5" s="58" t="s">
        <v>158</v>
      </c>
    </row>
    <row r="6" spans="1:23" ht="39" customHeight="1" thickTop="1" x14ac:dyDescent="0.25">
      <c r="A6" s="130" t="s">
        <v>1</v>
      </c>
      <c r="B6" s="137" t="s">
        <v>0</v>
      </c>
      <c r="C6" s="137" t="s">
        <v>78</v>
      </c>
      <c r="D6" s="60" t="s">
        <v>122</v>
      </c>
      <c r="E6" s="61">
        <v>200000</v>
      </c>
      <c r="F6" s="61" t="s">
        <v>69</v>
      </c>
      <c r="G6" s="61" t="s">
        <v>70</v>
      </c>
      <c r="H6" s="62" t="s">
        <v>45</v>
      </c>
      <c r="I6" s="69" t="s">
        <v>63</v>
      </c>
      <c r="J6" s="62" t="s">
        <v>160</v>
      </c>
      <c r="K6" s="86" t="s">
        <v>159</v>
      </c>
    </row>
    <row r="7" spans="1:23" ht="36" customHeight="1" x14ac:dyDescent="0.25">
      <c r="A7" s="116"/>
      <c r="B7" s="135"/>
      <c r="C7" s="135"/>
      <c r="D7" s="6" t="s">
        <v>200</v>
      </c>
      <c r="E7" s="11">
        <v>826600</v>
      </c>
      <c r="F7" s="11" t="s">
        <v>69</v>
      </c>
      <c r="G7" s="11" t="s">
        <v>71</v>
      </c>
      <c r="H7" s="21" t="s">
        <v>46</v>
      </c>
      <c r="I7" s="70" t="s">
        <v>62</v>
      </c>
      <c r="J7" s="21" t="s">
        <v>160</v>
      </c>
      <c r="K7" s="64" t="s">
        <v>162</v>
      </c>
    </row>
    <row r="8" spans="1:23" ht="40.5" customHeight="1" x14ac:dyDescent="0.25">
      <c r="A8" s="116"/>
      <c r="B8" s="135"/>
      <c r="C8" s="135"/>
      <c r="D8" s="6" t="s">
        <v>201</v>
      </c>
      <c r="E8" s="11">
        <v>1895000</v>
      </c>
      <c r="F8" s="11" t="s">
        <v>68</v>
      </c>
      <c r="G8" s="11" t="s">
        <v>155</v>
      </c>
      <c r="H8" s="21" t="s">
        <v>50</v>
      </c>
      <c r="I8" s="71" t="s">
        <v>60</v>
      </c>
      <c r="J8" s="21" t="s">
        <v>160</v>
      </c>
      <c r="K8" s="64" t="s">
        <v>171</v>
      </c>
    </row>
    <row r="9" spans="1:23" ht="45.75" customHeight="1" x14ac:dyDescent="0.25">
      <c r="A9" s="116"/>
      <c r="B9" s="135"/>
      <c r="C9" s="135"/>
      <c r="D9" s="6" t="s">
        <v>202</v>
      </c>
      <c r="E9" s="11">
        <v>1360500</v>
      </c>
      <c r="F9" s="11" t="s">
        <v>68</v>
      </c>
      <c r="G9" s="11" t="s">
        <v>156</v>
      </c>
      <c r="H9" s="21" t="s">
        <v>47</v>
      </c>
      <c r="I9" s="70" t="s">
        <v>61</v>
      </c>
      <c r="J9" s="22" t="s">
        <v>174</v>
      </c>
      <c r="K9" s="95" t="s">
        <v>175</v>
      </c>
    </row>
    <row r="10" spans="1:23" ht="48" customHeight="1" thickBot="1" x14ac:dyDescent="0.3">
      <c r="A10" s="116"/>
      <c r="B10" s="135"/>
      <c r="C10" s="136"/>
      <c r="D10" s="27" t="s">
        <v>123</v>
      </c>
      <c r="E10" s="18">
        <v>100000</v>
      </c>
      <c r="F10" s="18" t="s">
        <v>68</v>
      </c>
      <c r="G10" s="18" t="s">
        <v>77</v>
      </c>
      <c r="H10" s="22" t="s">
        <v>52</v>
      </c>
      <c r="I10" s="71" t="s">
        <v>51</v>
      </c>
      <c r="J10" s="22" t="s">
        <v>160</v>
      </c>
      <c r="K10" s="87" t="s">
        <v>163</v>
      </c>
    </row>
    <row r="11" spans="1:23" ht="41.25" customHeight="1" x14ac:dyDescent="0.25">
      <c r="A11" s="116"/>
      <c r="B11" s="135"/>
      <c r="C11" s="138"/>
      <c r="D11" s="19" t="s">
        <v>203</v>
      </c>
      <c r="E11" s="10">
        <v>300000</v>
      </c>
      <c r="F11" s="10"/>
      <c r="G11" s="10"/>
      <c r="H11" s="20" t="s">
        <v>48</v>
      </c>
      <c r="I11" s="73" t="s">
        <v>64</v>
      </c>
      <c r="J11" s="20" t="s">
        <v>160</v>
      </c>
      <c r="K11" s="89" t="s">
        <v>173</v>
      </c>
      <c r="M11" s="3"/>
      <c r="N11" s="4"/>
      <c r="O11" s="5"/>
      <c r="P11" s="1"/>
      <c r="Q11" s="1"/>
      <c r="R11" s="1"/>
      <c r="S11" s="1"/>
      <c r="T11" s="1"/>
      <c r="U11" s="1"/>
      <c r="V11" s="1"/>
      <c r="W11" s="1"/>
    </row>
    <row r="12" spans="1:23" ht="42" customHeight="1" thickBot="1" x14ac:dyDescent="0.3">
      <c r="A12" s="116"/>
      <c r="B12" s="135"/>
      <c r="C12" s="139"/>
      <c r="D12" s="27" t="s">
        <v>124</v>
      </c>
      <c r="E12" s="11">
        <v>100000</v>
      </c>
      <c r="F12" s="18"/>
      <c r="G12" s="18"/>
      <c r="H12" s="22" t="s">
        <v>3</v>
      </c>
      <c r="I12" s="72" t="s">
        <v>60</v>
      </c>
      <c r="J12" s="90" t="s">
        <v>160</v>
      </c>
      <c r="K12" s="91" t="s">
        <v>161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37.5" customHeight="1" thickBot="1" x14ac:dyDescent="0.3">
      <c r="A13" s="116"/>
      <c r="B13" s="56" t="s">
        <v>53</v>
      </c>
      <c r="C13" s="35"/>
      <c r="D13" s="28" t="s">
        <v>125</v>
      </c>
      <c r="E13" s="29">
        <v>100000</v>
      </c>
      <c r="F13" s="29"/>
      <c r="G13" s="29"/>
      <c r="H13" s="23" t="s">
        <v>54</v>
      </c>
      <c r="I13" s="74" t="s">
        <v>59</v>
      </c>
      <c r="J13" s="23" t="s">
        <v>160</v>
      </c>
      <c r="K13" s="92" t="s">
        <v>165</v>
      </c>
      <c r="L13" s="1"/>
      <c r="M13" s="1"/>
    </row>
    <row r="14" spans="1:23" ht="40.5" customHeight="1" x14ac:dyDescent="0.25">
      <c r="A14" s="116"/>
      <c r="B14" s="122" t="s">
        <v>4</v>
      </c>
      <c r="C14" s="122" t="s">
        <v>78</v>
      </c>
      <c r="D14" s="9" t="s">
        <v>204</v>
      </c>
      <c r="E14" s="10">
        <v>330000</v>
      </c>
      <c r="F14" s="34" t="s">
        <v>75</v>
      </c>
      <c r="G14" s="34" t="s">
        <v>198</v>
      </c>
      <c r="H14" s="26" t="s">
        <v>49</v>
      </c>
      <c r="I14" s="73" t="s">
        <v>58</v>
      </c>
      <c r="J14" s="88" t="s">
        <v>160</v>
      </c>
      <c r="K14" s="63" t="s">
        <v>170</v>
      </c>
      <c r="L14" s="3"/>
      <c r="M14" s="4"/>
    </row>
    <row r="15" spans="1:23" ht="36.75" customHeight="1" x14ac:dyDescent="0.25">
      <c r="A15" s="116"/>
      <c r="B15" s="135"/>
      <c r="C15" s="123"/>
      <c r="D15" s="7" t="s">
        <v>119</v>
      </c>
      <c r="E15" s="11">
        <v>100000</v>
      </c>
      <c r="F15" s="11" t="s">
        <v>73</v>
      </c>
      <c r="G15" s="11" t="s">
        <v>72</v>
      </c>
      <c r="H15" s="24" t="s">
        <v>18</v>
      </c>
      <c r="I15" s="71" t="s">
        <v>12</v>
      </c>
      <c r="J15" s="41" t="s">
        <v>160</v>
      </c>
      <c r="K15" s="98" t="s">
        <v>176</v>
      </c>
      <c r="L15" s="1"/>
      <c r="M15" s="1"/>
    </row>
    <row r="16" spans="1:23" ht="40.5" customHeight="1" thickBot="1" x14ac:dyDescent="0.3">
      <c r="A16" s="116"/>
      <c r="B16" s="135"/>
      <c r="C16" s="123"/>
      <c r="D16" s="141" t="s">
        <v>168</v>
      </c>
      <c r="E16" s="143">
        <v>110000</v>
      </c>
      <c r="F16" s="143" t="s">
        <v>68</v>
      </c>
      <c r="G16" s="143" t="s">
        <v>74</v>
      </c>
      <c r="H16" s="145" t="s">
        <v>21</v>
      </c>
      <c r="I16" s="147" t="s">
        <v>15</v>
      </c>
      <c r="J16" s="90" t="s">
        <v>160</v>
      </c>
      <c r="K16" s="91" t="s">
        <v>169</v>
      </c>
      <c r="L16" s="1"/>
      <c r="M16" s="1"/>
    </row>
    <row r="17" spans="1:13" ht="36.75" hidden="1" customHeight="1" thickBot="1" x14ac:dyDescent="0.3">
      <c r="A17" s="116"/>
      <c r="B17" s="135"/>
      <c r="C17" s="124"/>
      <c r="D17" s="142"/>
      <c r="E17" s="144"/>
      <c r="F17" s="144"/>
      <c r="G17" s="144"/>
      <c r="H17" s="146"/>
      <c r="I17" s="148"/>
      <c r="J17" s="88"/>
      <c r="K17" s="63"/>
      <c r="L17" s="3"/>
      <c r="M17" s="4"/>
    </row>
    <row r="18" spans="1:13" ht="39" customHeight="1" x14ac:dyDescent="0.25">
      <c r="A18" s="116"/>
      <c r="B18" s="135"/>
      <c r="C18" s="140"/>
      <c r="D18" s="9" t="s">
        <v>24</v>
      </c>
      <c r="E18" s="10">
        <v>90000</v>
      </c>
      <c r="F18" s="10"/>
      <c r="G18" s="10"/>
      <c r="H18" s="26" t="s">
        <v>19</v>
      </c>
      <c r="I18" s="73" t="s">
        <v>13</v>
      </c>
      <c r="J18" s="21" t="s">
        <v>160</v>
      </c>
      <c r="K18" s="64" t="s">
        <v>167</v>
      </c>
    </row>
    <row r="19" spans="1:13" ht="45" customHeight="1" x14ac:dyDescent="0.25">
      <c r="A19" s="116"/>
      <c r="B19" s="135"/>
      <c r="C19" s="135"/>
      <c r="D19" s="7" t="s">
        <v>25</v>
      </c>
      <c r="E19" s="11">
        <v>200000</v>
      </c>
      <c r="F19" s="18"/>
      <c r="G19" s="11"/>
      <c r="H19" s="24" t="s">
        <v>20</v>
      </c>
      <c r="I19" s="72" t="s">
        <v>14</v>
      </c>
      <c r="J19" s="21" t="s">
        <v>160</v>
      </c>
      <c r="K19" s="64" t="s">
        <v>172</v>
      </c>
    </row>
    <row r="20" spans="1:13" ht="30" customHeight="1" x14ac:dyDescent="0.25">
      <c r="A20" s="116"/>
      <c r="B20" s="135"/>
      <c r="C20" s="135"/>
      <c r="D20" s="7" t="s">
        <v>26</v>
      </c>
      <c r="E20" s="11">
        <v>90000</v>
      </c>
      <c r="F20" s="11"/>
      <c r="G20" s="11"/>
      <c r="H20" s="24" t="s">
        <v>22</v>
      </c>
      <c r="I20" s="71" t="s">
        <v>16</v>
      </c>
      <c r="J20" s="22" t="s">
        <v>174</v>
      </c>
      <c r="K20" s="95" t="s">
        <v>175</v>
      </c>
    </row>
    <row r="21" spans="1:13" ht="23.25" customHeight="1" thickBot="1" x14ac:dyDescent="0.3">
      <c r="A21" s="116"/>
      <c r="B21" s="136"/>
      <c r="C21" s="136"/>
      <c r="D21" s="8" t="s">
        <v>187</v>
      </c>
      <c r="E21" s="13">
        <v>30000</v>
      </c>
      <c r="F21" s="13"/>
      <c r="G21" s="13"/>
      <c r="H21" s="30" t="s">
        <v>23</v>
      </c>
      <c r="I21" s="71" t="s">
        <v>17</v>
      </c>
      <c r="J21" s="22" t="s">
        <v>174</v>
      </c>
      <c r="K21" s="91" t="s">
        <v>175</v>
      </c>
    </row>
    <row r="22" spans="1:13" ht="72.75" customHeight="1" thickBot="1" x14ac:dyDescent="0.3">
      <c r="A22" s="116"/>
      <c r="B22" s="133" t="s">
        <v>10</v>
      </c>
      <c r="C22" s="122"/>
      <c r="D22" s="9" t="s">
        <v>29</v>
      </c>
      <c r="E22" s="10">
        <v>39000</v>
      </c>
      <c r="F22" s="10"/>
      <c r="G22" s="10"/>
      <c r="H22" s="26" t="s">
        <v>31</v>
      </c>
      <c r="I22" s="73" t="s">
        <v>27</v>
      </c>
      <c r="J22" s="20" t="s">
        <v>160</v>
      </c>
      <c r="K22" s="89" t="s">
        <v>166</v>
      </c>
    </row>
    <row r="23" spans="1:13" ht="24.95" customHeight="1" thickBot="1" x14ac:dyDescent="0.3">
      <c r="A23" s="116"/>
      <c r="B23" s="133"/>
      <c r="C23" s="124"/>
      <c r="D23" s="8" t="s">
        <v>30</v>
      </c>
      <c r="E23" s="13">
        <v>40000</v>
      </c>
      <c r="F23" s="13"/>
      <c r="G23" s="13"/>
      <c r="H23" s="25" t="s">
        <v>32</v>
      </c>
      <c r="I23" s="75" t="s">
        <v>28</v>
      </c>
      <c r="J23" s="90" t="s">
        <v>174</v>
      </c>
      <c r="K23" s="96" t="s">
        <v>175</v>
      </c>
    </row>
    <row r="24" spans="1:13" ht="24.95" customHeight="1" thickBot="1" x14ac:dyDescent="0.3">
      <c r="A24" s="116"/>
      <c r="B24" s="133" t="s">
        <v>11</v>
      </c>
      <c r="C24" s="122"/>
      <c r="D24" s="9" t="s">
        <v>205</v>
      </c>
      <c r="E24" s="10">
        <v>160000</v>
      </c>
      <c r="F24" s="10"/>
      <c r="G24" s="10"/>
      <c r="H24" s="26" t="s">
        <v>40</v>
      </c>
      <c r="I24" s="76" t="s">
        <v>33</v>
      </c>
      <c r="J24" s="93" t="s">
        <v>174</v>
      </c>
      <c r="K24" s="94"/>
    </row>
    <row r="25" spans="1:13" ht="24.95" customHeight="1" thickBot="1" x14ac:dyDescent="0.3">
      <c r="A25" s="116"/>
      <c r="B25" s="134"/>
      <c r="C25" s="123"/>
      <c r="D25" s="7" t="s">
        <v>206</v>
      </c>
      <c r="E25" s="11">
        <v>52000</v>
      </c>
      <c r="F25" s="11"/>
      <c r="G25" s="11"/>
      <c r="H25" s="24" t="s">
        <v>41</v>
      </c>
      <c r="I25" s="72" t="s">
        <v>34</v>
      </c>
      <c r="J25" s="21" t="s">
        <v>160</v>
      </c>
      <c r="K25" s="64" t="s">
        <v>164</v>
      </c>
    </row>
    <row r="26" spans="1:13" ht="24.95" customHeight="1" thickBot="1" x14ac:dyDescent="0.3">
      <c r="A26" s="116"/>
      <c r="B26" s="134"/>
      <c r="C26" s="123"/>
      <c r="D26" s="7" t="s">
        <v>207</v>
      </c>
      <c r="E26" s="11">
        <v>34000</v>
      </c>
      <c r="F26" s="11"/>
      <c r="G26" s="11"/>
      <c r="H26" s="24" t="s">
        <v>42</v>
      </c>
      <c r="I26" s="70" t="s">
        <v>35</v>
      </c>
      <c r="J26" s="21" t="s">
        <v>174</v>
      </c>
      <c r="K26" s="97" t="s">
        <v>175</v>
      </c>
    </row>
    <row r="27" spans="1:13" ht="24.95" customHeight="1" thickBot="1" x14ac:dyDescent="0.3">
      <c r="A27" s="116"/>
      <c r="B27" s="134"/>
      <c r="C27" s="123"/>
      <c r="D27" s="7" t="s">
        <v>37</v>
      </c>
      <c r="E27" s="11">
        <v>30000</v>
      </c>
      <c r="F27" s="11"/>
      <c r="G27" s="11"/>
      <c r="H27" s="24" t="s">
        <v>43</v>
      </c>
      <c r="I27" s="72" t="s">
        <v>36</v>
      </c>
      <c r="J27" s="21" t="s">
        <v>174</v>
      </c>
      <c r="K27" s="97" t="s">
        <v>175</v>
      </c>
    </row>
    <row r="28" spans="1:13" ht="24.95" customHeight="1" thickBot="1" x14ac:dyDescent="0.3">
      <c r="A28" s="116"/>
      <c r="B28" s="134"/>
      <c r="C28" s="124"/>
      <c r="D28" s="8" t="s">
        <v>39</v>
      </c>
      <c r="E28" s="13">
        <v>170000</v>
      </c>
      <c r="F28" s="13"/>
      <c r="G28" s="13"/>
      <c r="H28" s="25" t="s">
        <v>44</v>
      </c>
      <c r="I28" s="70" t="s">
        <v>38</v>
      </c>
      <c r="J28" s="21" t="s">
        <v>174</v>
      </c>
      <c r="K28" s="97" t="s">
        <v>175</v>
      </c>
    </row>
    <row r="29" spans="1:13" ht="24.95" customHeight="1" thickBot="1" x14ac:dyDescent="0.3">
      <c r="A29" s="112" t="s">
        <v>118</v>
      </c>
      <c r="B29" s="131"/>
      <c r="C29" s="131"/>
      <c r="D29" s="132"/>
      <c r="E29" s="14">
        <f>SUM(E6:E28)</f>
        <v>6357100</v>
      </c>
      <c r="F29" s="14"/>
      <c r="G29" s="14"/>
      <c r="H29" s="15"/>
      <c r="I29" s="77"/>
      <c r="J29" s="103"/>
      <c r="K29" s="104"/>
    </row>
    <row r="30" spans="1:13" ht="36" customHeight="1" x14ac:dyDescent="0.25">
      <c r="A30" s="115" t="s">
        <v>2</v>
      </c>
      <c r="B30" s="122" t="s">
        <v>0</v>
      </c>
      <c r="C30" s="110"/>
      <c r="D30" s="38" t="s">
        <v>208</v>
      </c>
      <c r="E30" s="16">
        <v>100000</v>
      </c>
      <c r="F30" s="16"/>
      <c r="G30" s="16"/>
      <c r="H30" s="39" t="s">
        <v>80</v>
      </c>
      <c r="I30" s="78" t="s">
        <v>79</v>
      </c>
      <c r="J30" s="105"/>
      <c r="K30" s="105"/>
    </row>
    <row r="31" spans="1:13" ht="36" customHeight="1" x14ac:dyDescent="0.25">
      <c r="A31" s="115"/>
      <c r="B31" s="123"/>
      <c r="C31" s="125"/>
      <c r="D31" s="40" t="s">
        <v>81</v>
      </c>
      <c r="E31" s="16">
        <v>75000</v>
      </c>
      <c r="F31" s="16"/>
      <c r="G31" s="16"/>
      <c r="H31" s="41" t="s">
        <v>82</v>
      </c>
      <c r="I31" s="79" t="s">
        <v>116</v>
      </c>
      <c r="J31" s="105"/>
      <c r="K31" s="105"/>
    </row>
    <row r="32" spans="1:13" ht="36" customHeight="1" x14ac:dyDescent="0.25">
      <c r="A32" s="115"/>
      <c r="B32" s="123"/>
      <c r="C32" s="125"/>
      <c r="D32" s="40" t="s">
        <v>209</v>
      </c>
      <c r="E32" s="16">
        <v>62000</v>
      </c>
      <c r="F32" s="16"/>
      <c r="G32" s="16"/>
      <c r="H32" s="41" t="s">
        <v>84</v>
      </c>
      <c r="I32" s="79" t="s">
        <v>83</v>
      </c>
      <c r="J32" s="105"/>
      <c r="K32" s="105"/>
    </row>
    <row r="33" spans="1:11" ht="36" customHeight="1" x14ac:dyDescent="0.25">
      <c r="A33" s="115"/>
      <c r="B33" s="123"/>
      <c r="C33" s="125"/>
      <c r="D33" s="40" t="s">
        <v>86</v>
      </c>
      <c r="E33" s="16">
        <v>40000</v>
      </c>
      <c r="F33" s="16"/>
      <c r="G33" s="16"/>
      <c r="H33" s="39" t="s">
        <v>87</v>
      </c>
      <c r="I33" s="79" t="s">
        <v>85</v>
      </c>
      <c r="J33" s="105"/>
      <c r="K33" s="105"/>
    </row>
    <row r="34" spans="1:11" ht="36" customHeight="1" x14ac:dyDescent="0.25">
      <c r="A34" s="115"/>
      <c r="B34" s="123"/>
      <c r="C34" s="125"/>
      <c r="D34" s="40" t="s">
        <v>88</v>
      </c>
      <c r="E34" s="16">
        <v>20000</v>
      </c>
      <c r="F34" s="16"/>
      <c r="G34" s="16"/>
      <c r="H34" s="41" t="s">
        <v>89</v>
      </c>
      <c r="I34" s="79" t="s">
        <v>13</v>
      </c>
      <c r="J34" s="105"/>
      <c r="K34" s="105"/>
    </row>
    <row r="35" spans="1:11" ht="36" customHeight="1" x14ac:dyDescent="0.25">
      <c r="A35" s="115"/>
      <c r="B35" s="123"/>
      <c r="C35" s="125"/>
      <c r="D35" s="40" t="s">
        <v>211</v>
      </c>
      <c r="E35" s="16">
        <v>72900</v>
      </c>
      <c r="F35" s="16"/>
      <c r="G35" s="16"/>
      <c r="H35" s="39" t="s">
        <v>91</v>
      </c>
      <c r="I35" s="79" t="s">
        <v>90</v>
      </c>
      <c r="J35" s="105"/>
      <c r="K35" s="105"/>
    </row>
    <row r="36" spans="1:11" ht="36" customHeight="1" x14ac:dyDescent="0.25">
      <c r="A36" s="115"/>
      <c r="B36" s="123"/>
      <c r="C36" s="125"/>
      <c r="D36" s="40" t="s">
        <v>210</v>
      </c>
      <c r="E36" s="16">
        <v>96600</v>
      </c>
      <c r="F36" s="16"/>
      <c r="G36" s="16"/>
      <c r="H36" s="41" t="s">
        <v>92</v>
      </c>
      <c r="I36" s="79" t="s">
        <v>117</v>
      </c>
      <c r="J36" s="105"/>
      <c r="K36" s="105"/>
    </row>
    <row r="37" spans="1:11" ht="36" customHeight="1" x14ac:dyDescent="0.25">
      <c r="A37" s="115"/>
      <c r="B37" s="123"/>
      <c r="C37" s="125"/>
      <c r="D37" s="54" t="s">
        <v>93</v>
      </c>
      <c r="E37" s="18">
        <v>25000</v>
      </c>
      <c r="F37" s="18"/>
      <c r="G37" s="18"/>
      <c r="H37" s="55"/>
      <c r="I37" s="80" t="s">
        <v>90</v>
      </c>
      <c r="J37" s="105"/>
      <c r="K37" s="105"/>
    </row>
    <row r="38" spans="1:11" ht="36" customHeight="1" thickBot="1" x14ac:dyDescent="0.3">
      <c r="A38" s="116"/>
      <c r="B38" s="124"/>
      <c r="C38" s="111"/>
      <c r="D38" s="42" t="s">
        <v>199</v>
      </c>
      <c r="E38" s="13">
        <v>80000</v>
      </c>
      <c r="F38" s="13"/>
      <c r="G38" s="13"/>
      <c r="H38" s="43" t="s">
        <v>132</v>
      </c>
      <c r="I38" s="81" t="s">
        <v>120</v>
      </c>
      <c r="J38" s="105"/>
      <c r="K38" s="105"/>
    </row>
    <row r="39" spans="1:11" ht="36" customHeight="1" thickBot="1" x14ac:dyDescent="0.3">
      <c r="A39" s="115"/>
      <c r="B39" s="53" t="s">
        <v>115</v>
      </c>
      <c r="C39" s="36"/>
      <c r="D39" s="45" t="s">
        <v>212</v>
      </c>
      <c r="E39" s="29">
        <v>76500</v>
      </c>
      <c r="F39" s="29"/>
      <c r="G39" s="29"/>
      <c r="H39" s="46" t="s">
        <v>94</v>
      </c>
      <c r="I39" s="82" t="s">
        <v>129</v>
      </c>
      <c r="J39" s="105"/>
      <c r="K39" s="105"/>
    </row>
    <row r="40" spans="1:11" ht="36" customHeight="1" x14ac:dyDescent="0.25">
      <c r="A40" s="115"/>
      <c r="B40" s="119" t="s">
        <v>4</v>
      </c>
      <c r="C40" s="155"/>
      <c r="D40" s="38" t="s">
        <v>213</v>
      </c>
      <c r="E40" s="16">
        <v>47580</v>
      </c>
      <c r="F40" s="16"/>
      <c r="G40" s="16"/>
      <c r="H40" s="39" t="s">
        <v>96</v>
      </c>
      <c r="I40" s="78" t="s">
        <v>95</v>
      </c>
      <c r="J40" s="105"/>
      <c r="K40" s="105"/>
    </row>
    <row r="41" spans="1:11" ht="36" customHeight="1" x14ac:dyDescent="0.25">
      <c r="A41" s="115"/>
      <c r="B41" s="119"/>
      <c r="C41" s="156"/>
      <c r="D41" s="40" t="s">
        <v>98</v>
      </c>
      <c r="E41" s="11">
        <v>30000</v>
      </c>
      <c r="F41" s="11"/>
      <c r="G41" s="11"/>
      <c r="H41" s="41" t="s">
        <v>99</v>
      </c>
      <c r="I41" s="79" t="s">
        <v>97</v>
      </c>
      <c r="J41" s="105"/>
      <c r="K41" s="105"/>
    </row>
    <row r="42" spans="1:11" ht="36" customHeight="1" thickBot="1" x14ac:dyDescent="0.3">
      <c r="A42" s="115"/>
      <c r="B42" s="120"/>
      <c r="C42" s="157"/>
      <c r="D42" s="42" t="s">
        <v>214</v>
      </c>
      <c r="E42" s="13">
        <v>46500</v>
      </c>
      <c r="F42" s="13"/>
      <c r="G42" s="13"/>
      <c r="H42" s="44" t="s">
        <v>103</v>
      </c>
      <c r="I42" s="81" t="s">
        <v>102</v>
      </c>
      <c r="J42" s="105"/>
      <c r="K42" s="105"/>
    </row>
    <row r="43" spans="1:11" ht="36" customHeight="1" thickBot="1" x14ac:dyDescent="0.3">
      <c r="A43" s="115"/>
      <c r="B43" s="53" t="s">
        <v>104</v>
      </c>
      <c r="C43" s="36"/>
      <c r="D43" s="45" t="s">
        <v>100</v>
      </c>
      <c r="E43" s="29">
        <v>19000</v>
      </c>
      <c r="F43" s="29"/>
      <c r="G43" s="29"/>
      <c r="H43" s="46" t="s">
        <v>101</v>
      </c>
      <c r="I43" s="82" t="s">
        <v>114</v>
      </c>
      <c r="J43" s="105"/>
      <c r="K43" s="105"/>
    </row>
    <row r="44" spans="1:11" ht="36" customHeight="1" x14ac:dyDescent="0.25">
      <c r="A44" s="115"/>
      <c r="B44" s="121" t="s">
        <v>109</v>
      </c>
      <c r="C44" s="110"/>
      <c r="D44" s="47" t="s">
        <v>126</v>
      </c>
      <c r="E44" s="10">
        <v>45000</v>
      </c>
      <c r="F44" s="10"/>
      <c r="G44" s="10"/>
      <c r="H44" s="48" t="s">
        <v>106</v>
      </c>
      <c r="I44" s="83" t="s">
        <v>105</v>
      </c>
      <c r="J44" s="105"/>
      <c r="K44" s="105"/>
    </row>
    <row r="45" spans="1:11" ht="39" customHeight="1" thickBot="1" x14ac:dyDescent="0.3">
      <c r="A45" s="115"/>
      <c r="B45" s="120"/>
      <c r="C45" s="111"/>
      <c r="D45" s="49" t="s">
        <v>127</v>
      </c>
      <c r="E45" s="13">
        <v>15000</v>
      </c>
      <c r="F45" s="13"/>
      <c r="G45" s="13"/>
      <c r="H45" s="50" t="s">
        <v>108</v>
      </c>
      <c r="I45" s="84" t="s">
        <v>107</v>
      </c>
      <c r="J45" s="105"/>
      <c r="K45" s="105"/>
    </row>
    <row r="46" spans="1:11" ht="44.25" customHeight="1" thickBot="1" x14ac:dyDescent="0.3">
      <c r="A46" s="115"/>
      <c r="B46" s="53" t="s">
        <v>112</v>
      </c>
      <c r="C46" s="37"/>
      <c r="D46" s="51" t="s">
        <v>128</v>
      </c>
      <c r="E46" s="29">
        <v>40000</v>
      </c>
      <c r="F46" s="29"/>
      <c r="G46" s="29"/>
      <c r="H46" s="52" t="s">
        <v>111</v>
      </c>
      <c r="I46" s="85" t="s">
        <v>110</v>
      </c>
      <c r="J46" s="105"/>
      <c r="K46" s="105"/>
    </row>
    <row r="47" spans="1:11" ht="24.95" customHeight="1" thickBot="1" x14ac:dyDescent="0.3">
      <c r="A47" s="112" t="s">
        <v>8</v>
      </c>
      <c r="B47" s="117"/>
      <c r="C47" s="117"/>
      <c r="D47" s="118"/>
      <c r="E47" s="14">
        <f>SUM(E30:E46)</f>
        <v>891080</v>
      </c>
      <c r="F47" s="14"/>
      <c r="G47" s="14"/>
      <c r="H47" s="15"/>
      <c r="I47" s="77"/>
      <c r="J47" s="77"/>
      <c r="K47" s="77"/>
    </row>
    <row r="48" spans="1:11" ht="24.95" customHeight="1" thickBot="1" x14ac:dyDescent="0.3">
      <c r="A48" s="126" t="s">
        <v>121</v>
      </c>
      <c r="B48" s="127"/>
      <c r="C48" s="127"/>
      <c r="D48" s="118"/>
      <c r="E48" s="14">
        <f>E29+E47</f>
        <v>7248180</v>
      </c>
      <c r="F48" s="14"/>
      <c r="G48" s="14"/>
      <c r="H48" s="15"/>
      <c r="I48" s="77"/>
      <c r="J48" s="77"/>
      <c r="K48" s="77"/>
    </row>
    <row r="49" spans="1:11" ht="48" customHeight="1" x14ac:dyDescent="0.25">
      <c r="A49" s="149" t="s">
        <v>65</v>
      </c>
      <c r="B49" s="152"/>
      <c r="C49" s="152"/>
      <c r="D49" s="33" t="s">
        <v>138</v>
      </c>
      <c r="E49" s="16">
        <v>4500</v>
      </c>
      <c r="F49" s="16"/>
      <c r="G49" s="16"/>
      <c r="H49" s="17"/>
      <c r="I49" s="100" t="s">
        <v>56</v>
      </c>
      <c r="J49" s="105"/>
      <c r="K49" s="105"/>
    </row>
    <row r="50" spans="1:11" ht="55.5" customHeight="1" x14ac:dyDescent="0.25">
      <c r="A50" s="150"/>
      <c r="B50" s="153"/>
      <c r="C50" s="153"/>
      <c r="D50" s="7" t="s">
        <v>144</v>
      </c>
      <c r="E50" s="11">
        <v>846</v>
      </c>
      <c r="F50" s="11"/>
      <c r="G50" s="11"/>
      <c r="H50" s="12"/>
      <c r="I50" s="101" t="s">
        <v>57</v>
      </c>
      <c r="J50" s="105"/>
      <c r="K50" s="105"/>
    </row>
    <row r="51" spans="1:11" ht="55.5" customHeight="1" x14ac:dyDescent="0.25">
      <c r="A51" s="150"/>
      <c r="B51" s="153"/>
      <c r="C51" s="153"/>
      <c r="D51" s="7" t="s">
        <v>55</v>
      </c>
      <c r="E51" s="11">
        <v>4600</v>
      </c>
      <c r="F51" s="11"/>
      <c r="G51" s="11"/>
      <c r="H51" s="12"/>
      <c r="I51" s="101" t="s">
        <v>76</v>
      </c>
      <c r="J51" s="105"/>
      <c r="K51" s="105"/>
    </row>
    <row r="52" spans="1:11" ht="55.5" customHeight="1" x14ac:dyDescent="0.25">
      <c r="A52" s="150"/>
      <c r="B52" s="153"/>
      <c r="C52" s="153"/>
      <c r="D52" s="7" t="s">
        <v>143</v>
      </c>
      <c r="E52" s="11">
        <v>2500</v>
      </c>
      <c r="F52" s="11"/>
      <c r="G52" s="11"/>
      <c r="H52" s="12"/>
      <c r="I52" s="101" t="s">
        <v>133</v>
      </c>
      <c r="J52" s="105"/>
      <c r="K52" s="105"/>
    </row>
    <row r="53" spans="1:11" ht="55.5" customHeight="1" x14ac:dyDescent="0.25">
      <c r="A53" s="150"/>
      <c r="B53" s="153"/>
      <c r="C53" s="153"/>
      <c r="D53" s="7" t="s">
        <v>142</v>
      </c>
      <c r="E53" s="11">
        <v>4300</v>
      </c>
      <c r="F53" s="11"/>
      <c r="G53" s="11"/>
      <c r="H53" s="12"/>
      <c r="I53" s="101" t="s">
        <v>134</v>
      </c>
      <c r="J53" s="105"/>
      <c r="K53" s="105"/>
    </row>
    <row r="54" spans="1:11" ht="55.5" customHeight="1" x14ac:dyDescent="0.25">
      <c r="A54" s="150"/>
      <c r="B54" s="153"/>
      <c r="C54" s="153"/>
      <c r="D54" s="7" t="s">
        <v>135</v>
      </c>
      <c r="E54" s="11">
        <v>5500</v>
      </c>
      <c r="F54" s="11"/>
      <c r="G54" s="11"/>
      <c r="H54" s="12"/>
      <c r="I54" s="101" t="s">
        <v>137</v>
      </c>
      <c r="J54" s="105"/>
      <c r="K54" s="105"/>
    </row>
    <row r="55" spans="1:11" ht="55.5" customHeight="1" x14ac:dyDescent="0.25">
      <c r="A55" s="150"/>
      <c r="B55" s="153"/>
      <c r="C55" s="153"/>
      <c r="D55" s="7" t="s">
        <v>141</v>
      </c>
      <c r="E55" s="11">
        <v>5500</v>
      </c>
      <c r="F55" s="11"/>
      <c r="G55" s="11"/>
      <c r="H55" s="12"/>
      <c r="I55" s="101" t="s">
        <v>136</v>
      </c>
      <c r="J55" s="105"/>
      <c r="K55" s="105"/>
    </row>
    <row r="56" spans="1:11" ht="55.5" customHeight="1" x14ac:dyDescent="0.25">
      <c r="A56" s="150"/>
      <c r="B56" s="153"/>
      <c r="C56" s="153"/>
      <c r="D56" s="7" t="s">
        <v>186</v>
      </c>
      <c r="E56" s="11">
        <v>3000</v>
      </c>
      <c r="F56" s="11"/>
      <c r="G56" s="11"/>
      <c r="H56" s="12"/>
      <c r="I56" s="101" t="s">
        <v>136</v>
      </c>
      <c r="J56" s="105"/>
      <c r="K56" s="105"/>
    </row>
    <row r="57" spans="1:11" ht="55.5" customHeight="1" x14ac:dyDescent="0.25">
      <c r="A57" s="150"/>
      <c r="B57" s="153"/>
      <c r="C57" s="153"/>
      <c r="D57" s="7" t="s">
        <v>140</v>
      </c>
      <c r="E57" s="11">
        <v>2850</v>
      </c>
      <c r="F57" s="11"/>
      <c r="G57" s="11"/>
      <c r="H57" s="12"/>
      <c r="I57" s="101" t="s">
        <v>139</v>
      </c>
      <c r="J57" s="105"/>
      <c r="K57" s="105"/>
    </row>
    <row r="58" spans="1:11" ht="55.5" customHeight="1" x14ac:dyDescent="0.25">
      <c r="A58" s="150"/>
      <c r="B58" s="153"/>
      <c r="C58" s="153"/>
      <c r="D58" s="67" t="s">
        <v>149</v>
      </c>
      <c r="E58" s="11">
        <v>2295</v>
      </c>
      <c r="F58" s="11"/>
      <c r="G58" s="11"/>
      <c r="H58" s="12"/>
      <c r="I58" s="101" t="s">
        <v>145</v>
      </c>
      <c r="J58" s="105"/>
      <c r="K58" s="105"/>
    </row>
    <row r="59" spans="1:11" ht="55.5" customHeight="1" x14ac:dyDescent="0.25">
      <c r="A59" s="150"/>
      <c r="B59" s="153"/>
      <c r="C59" s="153"/>
      <c r="D59" s="67" t="s">
        <v>150</v>
      </c>
      <c r="E59" s="11">
        <v>6000</v>
      </c>
      <c r="F59" s="11"/>
      <c r="G59" s="11"/>
      <c r="H59" s="12"/>
      <c r="I59" s="101" t="s">
        <v>154</v>
      </c>
      <c r="J59" s="105"/>
      <c r="K59" s="105"/>
    </row>
    <row r="60" spans="1:11" ht="63.75" customHeight="1" x14ac:dyDescent="0.25">
      <c r="A60" s="150"/>
      <c r="B60" s="153"/>
      <c r="C60" s="153"/>
      <c r="D60" s="67" t="s">
        <v>152</v>
      </c>
      <c r="E60" s="11">
        <v>2580</v>
      </c>
      <c r="F60" s="11"/>
      <c r="G60" s="11"/>
      <c r="H60" s="12"/>
      <c r="I60" s="101" t="s">
        <v>146</v>
      </c>
      <c r="J60" s="105"/>
      <c r="K60" s="105"/>
    </row>
    <row r="61" spans="1:11" ht="63.75" customHeight="1" x14ac:dyDescent="0.25">
      <c r="A61" s="150"/>
      <c r="B61" s="153"/>
      <c r="C61" s="153"/>
      <c r="D61" s="67" t="s">
        <v>151</v>
      </c>
      <c r="E61" s="11">
        <v>980</v>
      </c>
      <c r="F61" s="11"/>
      <c r="G61" s="11"/>
      <c r="H61" s="12"/>
      <c r="I61" s="101" t="s">
        <v>147</v>
      </c>
      <c r="J61" s="105"/>
      <c r="K61" s="105"/>
    </row>
    <row r="62" spans="1:11" ht="63.75" customHeight="1" x14ac:dyDescent="0.25">
      <c r="A62" s="150"/>
      <c r="B62" s="153"/>
      <c r="C62" s="153"/>
      <c r="D62" s="67" t="s">
        <v>153</v>
      </c>
      <c r="E62" s="11">
        <v>1340</v>
      </c>
      <c r="F62" s="11"/>
      <c r="G62" s="11"/>
      <c r="H62" s="12"/>
      <c r="I62" s="101" t="s">
        <v>148</v>
      </c>
      <c r="J62" s="105"/>
      <c r="K62" s="105"/>
    </row>
    <row r="63" spans="1:11" ht="63.75" customHeight="1" x14ac:dyDescent="0.25">
      <c r="A63" s="150"/>
      <c r="B63" s="153"/>
      <c r="C63" s="153"/>
      <c r="D63" s="67" t="s">
        <v>179</v>
      </c>
      <c r="E63" s="11">
        <v>1000</v>
      </c>
      <c r="F63" s="11"/>
      <c r="G63" s="11"/>
      <c r="H63" s="12"/>
      <c r="I63" s="101" t="s">
        <v>178</v>
      </c>
      <c r="J63" s="105"/>
      <c r="K63" s="105"/>
    </row>
    <row r="64" spans="1:11" ht="63.75" customHeight="1" x14ac:dyDescent="0.25">
      <c r="A64" s="150"/>
      <c r="B64" s="153"/>
      <c r="C64" s="153"/>
      <c r="D64" s="67" t="s">
        <v>180</v>
      </c>
      <c r="E64" s="11">
        <v>5000</v>
      </c>
      <c r="F64" s="11"/>
      <c r="G64" s="11"/>
      <c r="H64" s="12"/>
      <c r="I64" s="101" t="s">
        <v>134</v>
      </c>
      <c r="J64" s="105"/>
      <c r="K64" s="105"/>
    </row>
    <row r="65" spans="1:11" ht="63.75" customHeight="1" x14ac:dyDescent="0.25">
      <c r="A65" s="150"/>
      <c r="B65" s="153"/>
      <c r="C65" s="153"/>
      <c r="D65" s="67" t="s">
        <v>182</v>
      </c>
      <c r="E65" s="11">
        <v>1000</v>
      </c>
      <c r="F65" s="11"/>
      <c r="G65" s="11"/>
      <c r="H65" s="12"/>
      <c r="I65" s="101" t="s">
        <v>181</v>
      </c>
      <c r="J65" s="105"/>
      <c r="K65" s="105"/>
    </row>
    <row r="66" spans="1:11" ht="63.75" customHeight="1" x14ac:dyDescent="0.25">
      <c r="A66" s="150"/>
      <c r="B66" s="153"/>
      <c r="C66" s="153"/>
      <c r="D66" s="67" t="s">
        <v>183</v>
      </c>
      <c r="E66" s="11">
        <v>1000</v>
      </c>
      <c r="F66" s="11"/>
      <c r="G66" s="11"/>
      <c r="H66" s="12"/>
      <c r="I66" s="101" t="s">
        <v>181</v>
      </c>
      <c r="J66" s="105"/>
      <c r="K66" s="105"/>
    </row>
    <row r="67" spans="1:11" ht="63.75" customHeight="1" x14ac:dyDescent="0.25">
      <c r="A67" s="150"/>
      <c r="B67" s="153"/>
      <c r="C67" s="153"/>
      <c r="D67" s="67" t="s">
        <v>185</v>
      </c>
      <c r="E67" s="11">
        <v>1800</v>
      </c>
      <c r="F67" s="11"/>
      <c r="G67" s="11"/>
      <c r="H67" s="12"/>
      <c r="I67" s="101" t="s">
        <v>184</v>
      </c>
      <c r="J67" s="105"/>
      <c r="K67" s="105"/>
    </row>
    <row r="68" spans="1:11" ht="63.75" customHeight="1" x14ac:dyDescent="0.25">
      <c r="A68" s="150"/>
      <c r="B68" s="153"/>
      <c r="C68" s="153"/>
      <c r="D68" s="67" t="s">
        <v>188</v>
      </c>
      <c r="E68" s="11">
        <v>1500</v>
      </c>
      <c r="F68" s="11"/>
      <c r="G68" s="11"/>
      <c r="H68" s="12"/>
      <c r="I68" s="101" t="s">
        <v>178</v>
      </c>
      <c r="J68" s="105"/>
      <c r="K68" s="105"/>
    </row>
    <row r="69" spans="1:11" ht="63.75" customHeight="1" x14ac:dyDescent="0.25">
      <c r="A69" s="150"/>
      <c r="B69" s="153"/>
      <c r="C69" s="153"/>
      <c r="D69" s="67" t="s">
        <v>190</v>
      </c>
      <c r="E69" s="11">
        <v>5580</v>
      </c>
      <c r="F69" s="11"/>
      <c r="G69" s="11"/>
      <c r="H69" s="12"/>
      <c r="I69" s="101" t="s">
        <v>189</v>
      </c>
      <c r="J69" s="105"/>
      <c r="K69" s="105"/>
    </row>
    <row r="70" spans="1:11" ht="63.75" customHeight="1" x14ac:dyDescent="0.25">
      <c r="A70" s="150"/>
      <c r="B70" s="153"/>
      <c r="C70" s="153"/>
      <c r="D70" s="67" t="s">
        <v>191</v>
      </c>
      <c r="E70" s="11">
        <v>520</v>
      </c>
      <c r="F70" s="11"/>
      <c r="G70" s="11"/>
      <c r="H70" s="12"/>
      <c r="I70" s="101" t="s">
        <v>192</v>
      </c>
      <c r="J70" s="105"/>
      <c r="K70" s="105"/>
    </row>
    <row r="71" spans="1:11" ht="63.75" customHeight="1" x14ac:dyDescent="0.25">
      <c r="A71" s="150"/>
      <c r="B71" s="153"/>
      <c r="C71" s="153"/>
      <c r="D71" s="67" t="s">
        <v>194</v>
      </c>
      <c r="E71" s="11">
        <v>750</v>
      </c>
      <c r="F71" s="11"/>
      <c r="G71" s="11"/>
      <c r="H71" s="12"/>
      <c r="I71" s="101" t="s">
        <v>193</v>
      </c>
      <c r="J71" s="105"/>
      <c r="K71" s="105"/>
    </row>
    <row r="72" spans="1:11" ht="63.75" customHeight="1" x14ac:dyDescent="0.25">
      <c r="A72" s="150"/>
      <c r="B72" s="153"/>
      <c r="C72" s="153"/>
      <c r="D72" s="67" t="s">
        <v>195</v>
      </c>
      <c r="E72" s="11">
        <v>31560</v>
      </c>
      <c r="F72" s="11"/>
      <c r="G72" s="11"/>
      <c r="H72" s="12"/>
      <c r="I72" s="101" t="s">
        <v>136</v>
      </c>
      <c r="J72" s="105"/>
      <c r="K72" s="105"/>
    </row>
    <row r="73" spans="1:11" ht="63.75" customHeight="1" thickBot="1" x14ac:dyDescent="0.3">
      <c r="A73" s="151"/>
      <c r="B73" s="154"/>
      <c r="C73" s="154"/>
      <c r="D73" s="67" t="s">
        <v>196</v>
      </c>
      <c r="E73" s="11">
        <v>8380</v>
      </c>
      <c r="F73" s="11"/>
      <c r="G73" s="11"/>
      <c r="H73" s="12"/>
      <c r="I73" s="101" t="s">
        <v>197</v>
      </c>
      <c r="J73" s="105"/>
      <c r="K73" s="105"/>
    </row>
    <row r="74" spans="1:11" ht="24.95" customHeight="1" thickBot="1" x14ac:dyDescent="0.3">
      <c r="A74" s="112" t="s">
        <v>130</v>
      </c>
      <c r="B74" s="113"/>
      <c r="C74" s="113"/>
      <c r="D74" s="114"/>
      <c r="E74" s="14">
        <f>SUM(E49:E73)</f>
        <v>104881</v>
      </c>
      <c r="F74" s="14"/>
      <c r="G74" s="14"/>
      <c r="H74" s="15"/>
      <c r="I74" s="77"/>
      <c r="J74" s="77"/>
      <c r="K74" s="106"/>
    </row>
    <row r="75" spans="1:11" ht="24.95" customHeight="1" thickBot="1" x14ac:dyDescent="0.3">
      <c r="A75" s="107" t="s">
        <v>113</v>
      </c>
      <c r="B75" s="108"/>
      <c r="C75" s="108"/>
      <c r="D75" s="109"/>
      <c r="E75" s="68">
        <f>E48+E74</f>
        <v>7353061</v>
      </c>
      <c r="F75" s="65"/>
      <c r="G75" s="65"/>
      <c r="H75" s="66"/>
      <c r="I75" s="102"/>
      <c r="J75" s="102"/>
      <c r="K75" s="65"/>
    </row>
    <row r="76" spans="1:11" ht="15.75" thickTop="1" x14ac:dyDescent="0.25"/>
    <row r="78" spans="1:11" x14ac:dyDescent="0.25">
      <c r="A78" t="s">
        <v>215</v>
      </c>
    </row>
    <row r="79" spans="1:11" x14ac:dyDescent="0.25">
      <c r="A79" t="s">
        <v>216</v>
      </c>
    </row>
    <row r="82" spans="1:10" s="99" customFormat="1" x14ac:dyDescent="0.25">
      <c r="A82"/>
      <c r="B82"/>
      <c r="C82"/>
      <c r="D82"/>
      <c r="E82"/>
      <c r="F82"/>
      <c r="G82"/>
      <c r="H82"/>
      <c r="I82"/>
      <c r="J82"/>
    </row>
    <row r="83" spans="1:10" s="99" customFormat="1" ht="63" customHeight="1" x14ac:dyDescent="0.25">
      <c r="A83"/>
      <c r="B83"/>
      <c r="C83"/>
      <c r="D83"/>
      <c r="E83"/>
      <c r="F83"/>
      <c r="G83"/>
      <c r="H83"/>
      <c r="I83"/>
      <c r="J83"/>
    </row>
    <row r="84" spans="1:10" s="99" customFormat="1" ht="53.25" customHeight="1" x14ac:dyDescent="0.25">
      <c r="A84"/>
      <c r="B84"/>
      <c r="C84"/>
      <c r="D84"/>
      <c r="E84"/>
      <c r="F84"/>
      <c r="G84"/>
      <c r="H84"/>
      <c r="I84"/>
      <c r="J84"/>
    </row>
    <row r="85" spans="1:10" s="99" customFormat="1" ht="50.25" customHeight="1" x14ac:dyDescent="0.25">
      <c r="A85"/>
      <c r="B85"/>
      <c r="C85"/>
      <c r="D85"/>
      <c r="E85"/>
      <c r="F85"/>
      <c r="G85"/>
      <c r="H85"/>
      <c r="I85"/>
      <c r="J85"/>
    </row>
    <row r="86" spans="1:10" s="99" customFormat="1" x14ac:dyDescent="0.25">
      <c r="A86"/>
      <c r="B86"/>
      <c r="C86"/>
      <c r="D86"/>
      <c r="E86"/>
      <c r="F86"/>
      <c r="G86"/>
      <c r="H86"/>
      <c r="I86"/>
      <c r="J86"/>
    </row>
  </sheetData>
  <mergeCells count="33">
    <mergeCell ref="G16:G17"/>
    <mergeCell ref="H16:H17"/>
    <mergeCell ref="I16:I17"/>
    <mergeCell ref="A49:A73"/>
    <mergeCell ref="B49:B73"/>
    <mergeCell ref="C49:C73"/>
    <mergeCell ref="C40:C42"/>
    <mergeCell ref="A2:I2"/>
    <mergeCell ref="A6:A28"/>
    <mergeCell ref="A29:D29"/>
    <mergeCell ref="B22:B23"/>
    <mergeCell ref="B24:B28"/>
    <mergeCell ref="B14:B21"/>
    <mergeCell ref="B6:B12"/>
    <mergeCell ref="C6:C10"/>
    <mergeCell ref="C11:C12"/>
    <mergeCell ref="C14:C17"/>
    <mergeCell ref="C18:C21"/>
    <mergeCell ref="C22:C23"/>
    <mergeCell ref="C24:C28"/>
    <mergeCell ref="D16:D17"/>
    <mergeCell ref="E16:E17"/>
    <mergeCell ref="F16:F17"/>
    <mergeCell ref="A75:D75"/>
    <mergeCell ref="C44:C45"/>
    <mergeCell ref="A74:D74"/>
    <mergeCell ref="A30:A46"/>
    <mergeCell ref="A47:D47"/>
    <mergeCell ref="B40:B42"/>
    <mergeCell ref="B44:B45"/>
    <mergeCell ref="B30:B38"/>
    <mergeCell ref="C30:C38"/>
    <mergeCell ref="A48:D48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Visa LKC parama iki 2014-12-31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Egle Makuskaite</dc:creator>
  <cp:lastModifiedBy>Jurgita Sarnickiene</cp:lastModifiedBy>
  <cp:lastPrinted>2014-11-19T08:08:43Z</cp:lastPrinted>
  <dcterms:created xsi:type="dcterms:W3CDTF">2013-05-02T08:40:05Z</dcterms:created>
  <dcterms:modified xsi:type="dcterms:W3CDTF">2015-07-07T12:10:32Z</dcterms:modified>
</cp:coreProperties>
</file>