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"/>
    </mc:Choice>
  </mc:AlternateContent>
  <xr:revisionPtr revIDLastSave="611" documentId="8_{40C842B4-0B38-491D-A964-6730CC8636A1}" xr6:coauthVersionLast="47" xr6:coauthVersionMax="47" xr10:uidLastSave="{342BAA5A-3231-4664-ADBA-46CAE41C455C}"/>
  <bookViews>
    <workbookView xWindow="-120" yWindow="-120" windowWidth="29040" windowHeight="15840" activeTab="2" xr2:uid="{2E412AB5-DCCD-4791-A0A7-BFB37C57AFA9}"/>
  </bookViews>
  <sheets>
    <sheet name="2022" sheetId="1" r:id="rId1"/>
    <sheet name="Sausis" sheetId="2" r:id="rId2"/>
    <sheet name="Vasari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1" l="1"/>
  <c r="E97" i="1"/>
  <c r="F84" i="1"/>
  <c r="E84" i="1"/>
  <c r="F78" i="1"/>
  <c r="E78" i="1"/>
  <c r="F71" i="1"/>
  <c r="E71" i="1"/>
  <c r="F83" i="1"/>
  <c r="E83" i="1"/>
  <c r="F66" i="1"/>
  <c r="E66" i="1"/>
  <c r="F80" i="1"/>
  <c r="E80" i="1"/>
  <c r="F68" i="1"/>
  <c r="E68" i="1"/>
  <c r="F65" i="1"/>
  <c r="E65" i="1"/>
  <c r="F43" i="1"/>
  <c r="E43" i="1"/>
  <c r="F70" i="1"/>
  <c r="F73" i="1"/>
  <c r="F75" i="1"/>
  <c r="F76" i="1"/>
  <c r="E73" i="1"/>
  <c r="E75" i="1"/>
  <c r="E76" i="1"/>
  <c r="E70" i="1"/>
  <c r="F67" i="1"/>
  <c r="E67" i="1"/>
  <c r="F50" i="1"/>
  <c r="E50" i="1"/>
  <c r="F53" i="1"/>
  <c r="E53" i="1"/>
  <c r="F64" i="1"/>
  <c r="E64" i="1"/>
  <c r="F55" i="1"/>
  <c r="E55" i="1"/>
  <c r="F62" i="1"/>
  <c r="E62" i="1"/>
  <c r="F38" i="1"/>
  <c r="E38" i="1"/>
  <c r="F59" i="1"/>
  <c r="F60" i="1"/>
  <c r="E60" i="1"/>
  <c r="E59" i="1"/>
  <c r="F52" i="1"/>
  <c r="E52" i="1"/>
  <c r="F45" i="1"/>
  <c r="E45" i="1"/>
  <c r="F58" i="1"/>
  <c r="E58" i="1"/>
  <c r="F40" i="1"/>
  <c r="E40" i="1"/>
  <c r="F17" i="1"/>
  <c r="E17" i="1"/>
  <c r="F47" i="1"/>
  <c r="E47" i="1"/>
  <c r="F51" i="1"/>
  <c r="F54" i="1"/>
  <c r="E54" i="1"/>
  <c r="E51" i="1"/>
  <c r="F18" i="1"/>
  <c r="E18" i="1"/>
  <c r="F33" i="1"/>
  <c r="E33" i="1"/>
  <c r="F27" i="1"/>
  <c r="E27" i="1"/>
  <c r="F23" i="1"/>
  <c r="E23" i="1"/>
  <c r="F49" i="1"/>
  <c r="E49" i="1"/>
  <c r="F46" i="1"/>
  <c r="E46" i="1"/>
  <c r="F44" i="1"/>
  <c r="F48" i="1"/>
  <c r="E48" i="1"/>
  <c r="E44" i="1"/>
  <c r="F31" i="1"/>
  <c r="E31" i="1"/>
  <c r="F41" i="1"/>
  <c r="E41" i="1"/>
  <c r="F15" i="1"/>
  <c r="E15" i="1"/>
  <c r="F37" i="1"/>
  <c r="E37" i="1"/>
  <c r="F20" i="1"/>
  <c r="E20" i="1"/>
  <c r="F32" i="1"/>
  <c r="F34" i="1"/>
  <c r="E34" i="1"/>
  <c r="E32" i="1"/>
  <c r="F10" i="1"/>
  <c r="E10" i="1"/>
  <c r="F29" i="1"/>
  <c r="E29" i="1"/>
  <c r="F30" i="1"/>
  <c r="E30" i="1"/>
  <c r="F22" i="1"/>
  <c r="E22" i="1"/>
  <c r="F26" i="1"/>
  <c r="E26" i="1"/>
  <c r="F21" i="1"/>
  <c r="E21" i="1"/>
  <c r="F28" i="1"/>
  <c r="E28" i="1"/>
  <c r="F6" i="1"/>
  <c r="E6" i="1"/>
  <c r="F16" i="1"/>
  <c r="E16" i="1"/>
  <c r="F7" i="1"/>
  <c r="E7" i="1"/>
  <c r="F5" i="1"/>
  <c r="E5" i="1"/>
  <c r="F24" i="1"/>
  <c r="F25" i="1"/>
  <c r="E25" i="1"/>
  <c r="E24" i="1"/>
  <c r="F4" i="1"/>
  <c r="E4" i="1"/>
  <c r="F8" i="1"/>
  <c r="F9" i="1"/>
  <c r="F11" i="1"/>
  <c r="F12" i="1"/>
  <c r="F13" i="1"/>
  <c r="F14" i="1"/>
  <c r="E9" i="1"/>
  <c r="E11" i="1"/>
  <c r="E12" i="1"/>
  <c r="E13" i="1"/>
  <c r="E14" i="1"/>
  <c r="E8" i="1"/>
  <c r="F70" i="3" l="1"/>
  <c r="E70" i="3"/>
  <c r="F96" i="1"/>
  <c r="F108" i="1" s="1"/>
  <c r="E96" i="1"/>
  <c r="E108" i="1" s="1"/>
  <c r="F19" i="1"/>
  <c r="F35" i="1"/>
  <c r="F36" i="1"/>
  <c r="F39" i="1"/>
  <c r="F42" i="1"/>
  <c r="F56" i="1"/>
  <c r="F57" i="1"/>
  <c r="F61" i="1"/>
  <c r="F63" i="1"/>
  <c r="F69" i="1"/>
  <c r="F72" i="1"/>
  <c r="F74" i="1"/>
  <c r="F77" i="1"/>
  <c r="F79" i="1"/>
  <c r="F81" i="1"/>
  <c r="F82" i="1"/>
  <c r="F85" i="1"/>
  <c r="F86" i="1"/>
  <c r="F87" i="1"/>
  <c r="E19" i="1"/>
  <c r="E35" i="1"/>
  <c r="E36" i="1"/>
  <c r="E39" i="1"/>
  <c r="E42" i="1"/>
  <c r="E56" i="1"/>
  <c r="E57" i="1"/>
  <c r="E61" i="1"/>
  <c r="E63" i="1"/>
  <c r="E69" i="1"/>
  <c r="E72" i="1"/>
  <c r="E74" i="1"/>
  <c r="E77" i="1"/>
  <c r="E79" i="1"/>
  <c r="E81" i="1"/>
  <c r="E82" i="1"/>
  <c r="E85" i="1"/>
  <c r="E86" i="1"/>
  <c r="E87" i="1"/>
  <c r="F58" i="2"/>
  <c r="E58" i="2"/>
  <c r="F89" i="1" l="1"/>
  <c r="E89" i="1"/>
</calcChain>
</file>

<file path=xl/sharedStrings.xml><?xml version="1.0" encoding="utf-8"?>
<sst xmlns="http://schemas.openxmlformats.org/spreadsheetml/2006/main" count="1382" uniqueCount="353">
  <si>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</si>
  <si>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</si>
  <si>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</si>
  <si>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</si>
  <si>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</si>
  <si>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</si>
  <si>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</si>
  <si>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</si>
  <si>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1</t>
  </si>
  <si>
    <t>Žmogus voras: nėra kelio atgal</t>
  </si>
  <si>
    <t>Spiderman No Way Home</t>
  </si>
  <si>
    <t>US</t>
  </si>
  <si>
    <t>16</t>
  </si>
  <si>
    <t>2021.12.17</t>
  </si>
  <si>
    <t>ACME Film / SONY</t>
  </si>
  <si>
    <t>2</t>
  </si>
  <si>
    <t xml:space="preserve">Gucci mados namai </t>
  </si>
  <si>
    <t>House of Gucci</t>
  </si>
  <si>
    <t>19</t>
  </si>
  <si>
    <t>2021.11.26</t>
  </si>
  <si>
    <t>Dukine Film Distribution / Universal Pictures</t>
  </si>
  <si>
    <t>3</t>
  </si>
  <si>
    <t>Matrica. Prisikėlimas</t>
  </si>
  <si>
    <t>Matrix Resurrecations</t>
  </si>
  <si>
    <t>18</t>
  </si>
  <si>
    <t>2021.12.24</t>
  </si>
  <si>
    <t>ACME Film / WB</t>
  </si>
  <si>
    <t>4</t>
  </si>
  <si>
    <t>Dainuok 2</t>
  </si>
  <si>
    <t>Sing 2</t>
  </si>
  <si>
    <t>2021.12.22</t>
  </si>
  <si>
    <t>5</t>
  </si>
  <si>
    <t xml:space="preserve">Enkanto </t>
  </si>
  <si>
    <t>Encanto</t>
  </si>
  <si>
    <t>Theatrical Film Distribution / WDSMPI</t>
  </si>
  <si>
    <t>6</t>
  </si>
  <si>
    <t xml:space="preserve">Eglutės 8 </t>
  </si>
  <si>
    <t>Ёлки 8</t>
  </si>
  <si>
    <t>RU</t>
  </si>
  <si>
    <t>10</t>
  </si>
  <si>
    <t>Garsų pasaulio įrašai</t>
  </si>
  <si>
    <t>7</t>
  </si>
  <si>
    <t>Aplink pasaulį per 80 dienų</t>
  </si>
  <si>
    <t>Around The World in 80 days</t>
  </si>
  <si>
    <t>FR, BE</t>
  </si>
  <si>
    <t>2021.12.10</t>
  </si>
  <si>
    <t>VLG film</t>
  </si>
  <si>
    <t>8</t>
  </si>
  <si>
    <t>Vyras už pinigus</t>
  </si>
  <si>
    <t>LT</t>
  </si>
  <si>
    <t>13</t>
  </si>
  <si>
    <t>2021.12.31</t>
  </si>
  <si>
    <t>Dublis LT</t>
  </si>
  <si>
    <t>9</t>
  </si>
  <si>
    <t>15</t>
  </si>
  <si>
    <t>2021.12.03</t>
  </si>
  <si>
    <t>ACME Film</t>
  </si>
  <si>
    <t>11</t>
  </si>
  <si>
    <t>12</t>
  </si>
  <si>
    <t>FR</t>
  </si>
  <si>
    <t>2021.11.12</t>
  </si>
  <si>
    <t>Pilė</t>
  </si>
  <si>
    <t>Les aventures de pil (Pil's Adventures)</t>
  </si>
  <si>
    <t>17</t>
  </si>
  <si>
    <t>14</t>
  </si>
  <si>
    <t>Kalėdos džiunglėse</t>
  </si>
  <si>
    <t>Christmas in the Jungle</t>
  </si>
  <si>
    <t>LV</t>
  </si>
  <si>
    <t>2021.11.19</t>
  </si>
  <si>
    <t>Eifelis</t>
  </si>
  <si>
    <t>Eiffel</t>
  </si>
  <si>
    <t>Vestsaido istorija</t>
  </si>
  <si>
    <t>West Side Story</t>
  </si>
  <si>
    <t>Drive My Car</t>
  </si>
  <si>
    <t>JP</t>
  </si>
  <si>
    <t>A-One Films</t>
  </si>
  <si>
    <t xml:space="preserve">Prancūzijos kronikos iš Liberčio, Kanzaso vakaro saulės </t>
  </si>
  <si>
    <t>The French Dispatch of the Liberty, Kansas Evening Sun</t>
  </si>
  <si>
    <t>US, DE</t>
  </si>
  <si>
    <t>Theatrical Film Distribution</t>
  </si>
  <si>
    <t>20</t>
  </si>
  <si>
    <t xml:space="preserve">Šuolis </t>
  </si>
  <si>
    <t>2021.09.17</t>
  </si>
  <si>
    <t>Moonmakers</t>
  </si>
  <si>
    <t>21</t>
  </si>
  <si>
    <t xml:space="preserve">Sinefilija </t>
  </si>
  <si>
    <t>22</t>
  </si>
  <si>
    <t>Best Film</t>
  </si>
  <si>
    <t>23</t>
  </si>
  <si>
    <t>2021.11.05</t>
  </si>
  <si>
    <t>24</t>
  </si>
  <si>
    <t>Kaip „Titanikas“ mane išgelbėjo</t>
  </si>
  <si>
    <t>How the Titanic Became My Lifeboat</t>
  </si>
  <si>
    <t>IS</t>
  </si>
  <si>
    <t>25</t>
  </si>
  <si>
    <t>Švelnūs kariai</t>
  </si>
  <si>
    <t>26</t>
  </si>
  <si>
    <t>Mirtis palauks</t>
  </si>
  <si>
    <t>No Time To Die</t>
  </si>
  <si>
    <t>UK, US</t>
  </si>
  <si>
    <t>2021.10.01</t>
  </si>
  <si>
    <t>27</t>
  </si>
  <si>
    <t>Bėgikė</t>
  </si>
  <si>
    <t>M-Films</t>
  </si>
  <si>
    <t>28</t>
  </si>
  <si>
    <t>29</t>
  </si>
  <si>
    <t>2021.10.15</t>
  </si>
  <si>
    <t>30</t>
  </si>
  <si>
    <t>Alkio skonis</t>
  </si>
  <si>
    <t>A Taste of Hunger</t>
  </si>
  <si>
    <t>DK</t>
  </si>
  <si>
    <t>31</t>
  </si>
  <si>
    <t>Paryžius. 13-as rajonas</t>
  </si>
  <si>
    <t>Les Olympiades, Paris 13e</t>
  </si>
  <si>
    <t>32</t>
  </si>
  <si>
    <t>33</t>
  </si>
  <si>
    <t>King's Man. Pradžia</t>
  </si>
  <si>
    <t>The King's Man</t>
  </si>
  <si>
    <t>US, UK</t>
  </si>
  <si>
    <t>34</t>
  </si>
  <si>
    <t>2021.10.08</t>
  </si>
  <si>
    <t>35</t>
  </si>
  <si>
    <t>Kopa</t>
  </si>
  <si>
    <t xml:space="preserve">Dune </t>
  </si>
  <si>
    <t>36</t>
  </si>
  <si>
    <t>Teisingumo riteriai</t>
  </si>
  <si>
    <t>Retfærdighedens ryttere</t>
  </si>
  <si>
    <t xml:space="preserve">SE, DK, FI </t>
  </si>
  <si>
    <t>Estinfilm</t>
  </si>
  <si>
    <t>37</t>
  </si>
  <si>
    <t>Įsimylėjusi Figaro</t>
  </si>
  <si>
    <t>Falling for Figaro</t>
  </si>
  <si>
    <t>Kino pasaka</t>
  </si>
  <si>
    <t>38</t>
  </si>
  <si>
    <t>39</t>
  </si>
  <si>
    <t>Kalėdos Islandijoje</t>
  </si>
  <si>
    <t>Bergmál</t>
  </si>
  <si>
    <t>Greta Garbo</t>
  </si>
  <si>
    <t>40</t>
  </si>
  <si>
    <t>41</t>
  </si>
  <si>
    <t>42</t>
  </si>
  <si>
    <t>2021.05.07</t>
  </si>
  <si>
    <t>43</t>
  </si>
  <si>
    <t>Theatrical Film Distribution / 20th Century Fox</t>
  </si>
  <si>
    <t>44</t>
  </si>
  <si>
    <t>45</t>
  </si>
  <si>
    <t>46</t>
  </si>
  <si>
    <t>47</t>
  </si>
  <si>
    <t>48</t>
  </si>
  <si>
    <t>49</t>
  </si>
  <si>
    <t>Dičkis šuo Klifordas</t>
  </si>
  <si>
    <t>Clifford The Big Red Dog</t>
  </si>
  <si>
    <t>US, UK, CA</t>
  </si>
  <si>
    <t>2022.01.07</t>
  </si>
  <si>
    <t>Dukine Film Distribution / Paramount Pictures</t>
  </si>
  <si>
    <t>50</t>
  </si>
  <si>
    <t>51</t>
  </si>
  <si>
    <t>52</t>
  </si>
  <si>
    <t>53</t>
  </si>
  <si>
    <t>Metai prieš karą</t>
  </si>
  <si>
    <t>Gads pirms kara</t>
  </si>
  <si>
    <t>LV, CZ, LT</t>
  </si>
  <si>
    <t xml:space="preserve">Paralelinės mamos </t>
  </si>
  <si>
    <t>Parallel Mothers</t>
  </si>
  <si>
    <t>ES</t>
  </si>
  <si>
    <t>Mano mielas monstras</t>
  </si>
  <si>
    <t>My Sweet Monster</t>
  </si>
  <si>
    <t>Teddy Boom</t>
  </si>
  <si>
    <t>Misija "Meškučiai"</t>
  </si>
  <si>
    <t>Agentės 355</t>
  </si>
  <si>
    <t>The 355</t>
  </si>
  <si>
    <t>2022.01.14</t>
  </si>
  <si>
    <t>2022.01.21</t>
  </si>
  <si>
    <t>Scream 5</t>
  </si>
  <si>
    <t>Klyksmas 5</t>
  </si>
  <si>
    <t xml:space="preserve">Paskutinė dvikova </t>
  </si>
  <si>
    <t>The Last Duel</t>
  </si>
  <si>
    <t xml:space="preserve">Klajoklių žemė </t>
  </si>
  <si>
    <t>Nomadland</t>
  </si>
  <si>
    <t>Swingers</t>
  </si>
  <si>
    <t xml:space="preserve">Rusiški svingeriai </t>
  </si>
  <si>
    <t>Nightmare Alley</t>
  </si>
  <si>
    <t>Košmarų skersgatvis</t>
  </si>
  <si>
    <t>Mystere</t>
  </si>
  <si>
    <t>Mano vilkas</t>
  </si>
  <si>
    <t>Gold</t>
  </si>
  <si>
    <t>Auksas</t>
  </si>
  <si>
    <t>AU</t>
  </si>
  <si>
    <t>2022.01.28</t>
  </si>
  <si>
    <t>Three Wishes for Cinderella</t>
  </si>
  <si>
    <t xml:space="preserve">Trys riešutėliai pelenei </t>
  </si>
  <si>
    <t>Travolta</t>
  </si>
  <si>
    <t>NO, LT</t>
  </si>
  <si>
    <t>C'mon C'mon</t>
  </si>
  <si>
    <t>Drąsiau drąsiau</t>
  </si>
  <si>
    <t>Mr. Landsbergis. Sugriauti blogio imperiją</t>
  </si>
  <si>
    <t>LT, UA</t>
  </si>
  <si>
    <t>2022.01.13</t>
  </si>
  <si>
    <t>Чемпион мира</t>
  </si>
  <si>
    <t xml:space="preserve">Pasaulio čempionas </t>
  </si>
  <si>
    <t>Magic Arch</t>
  </si>
  <si>
    <t xml:space="preserve">Užburta arka </t>
  </si>
  <si>
    <t>DE</t>
  </si>
  <si>
    <t>Lobis</t>
  </si>
  <si>
    <t>2022.02.04</t>
  </si>
  <si>
    <t>Book of Love</t>
  </si>
  <si>
    <t>Meilė kaip bestseleris</t>
  </si>
  <si>
    <t>US, MX</t>
  </si>
  <si>
    <t>2022.01.22</t>
  </si>
  <si>
    <t>Lovers</t>
  </si>
  <si>
    <t>Meilužiai</t>
  </si>
  <si>
    <t>AINBO: Spirit of the Amazon</t>
  </si>
  <si>
    <t>AINBO</t>
  </si>
  <si>
    <t>PE, NL</t>
  </si>
  <si>
    <t>Great freedom</t>
  </si>
  <si>
    <t>Didžioji laisvė</t>
  </si>
  <si>
    <t>Project 'Gemini'</t>
  </si>
  <si>
    <t>Planeta Dvynė</t>
  </si>
  <si>
    <t>Top Film Baltic</t>
  </si>
  <si>
    <t>Margrete – Queen of the North</t>
  </si>
  <si>
    <t>Margarita - Šiaurės karalienė</t>
  </si>
  <si>
    <t>DK, NO, SE, PL, CZ</t>
  </si>
  <si>
    <t>(Ne)Tobulas vyras</t>
  </si>
  <si>
    <t>I'm Your Man</t>
  </si>
  <si>
    <t>2021.08.13</t>
  </si>
  <si>
    <t>2022 m. Sausio (January) mėnesį Lietuvos kino teatruose rodytų filmų topas</t>
  </si>
  <si>
    <t>2022 metais Lietuvos kino teatruose rodytų filmų topas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</si>
  <si>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</si>
  <si>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</si>
  <si>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</si>
  <si>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</si>
  <si>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</si>
  <si>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</si>
  <si>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</si>
  <si>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</si>
  <si>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</si>
  <si>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</si>
  <si>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</si>
  <si>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</si>
  <si>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2022 m. Vasario (February) mėnesį Lietuvos kino teatruose rodytų filmų topas</t>
  </si>
  <si>
    <t>Nedvejok</t>
  </si>
  <si>
    <t>Pradžia</t>
  </si>
  <si>
    <t>Štai ir mes</t>
  </si>
  <si>
    <t>Bergmano sala</t>
  </si>
  <si>
    <t>Tarpininkas</t>
  </si>
  <si>
    <t>Fabianas</t>
  </si>
  <si>
    <t>Beibis Nindzė</t>
  </si>
  <si>
    <t>2022.02.14</t>
  </si>
  <si>
    <t>Kino Aljansas</t>
  </si>
  <si>
    <t>NL</t>
  </si>
  <si>
    <t>PL</t>
  </si>
  <si>
    <t>Do Not Hesitate</t>
  </si>
  <si>
    <t>NO</t>
  </si>
  <si>
    <t>Beginning</t>
  </si>
  <si>
    <t>Hine Anachnu</t>
  </si>
  <si>
    <t>Bergman Island</t>
  </si>
  <si>
    <t>The Middle Man</t>
  </si>
  <si>
    <t>Fabian oder Der Gang vor die Hunde</t>
  </si>
  <si>
    <t>Ninjababy</t>
  </si>
  <si>
    <t>GE, FR</t>
  </si>
  <si>
    <t>BE, FR, SE, DE</t>
  </si>
  <si>
    <t>DK, CA, NO, DE</t>
  </si>
  <si>
    <t>IT, IL</t>
  </si>
  <si>
    <t>Moonfall</t>
  </si>
  <si>
    <t>Moonfall: Mėnulio kritimas</t>
  </si>
  <si>
    <t>Uncharted</t>
  </si>
  <si>
    <t>Neatrastas</t>
  </si>
  <si>
    <t>Fireheart</t>
  </si>
  <si>
    <t>Liepsnojanti širdis</t>
  </si>
  <si>
    <t>King Richard</t>
  </si>
  <si>
    <t>Williams metodas</t>
  </si>
  <si>
    <t>US, CN, UK</t>
  </si>
  <si>
    <t>2022.02.18</t>
  </si>
  <si>
    <t>2022.02.11</t>
  </si>
  <si>
    <t>FR, CA</t>
  </si>
  <si>
    <t>2022.02.25</t>
  </si>
  <si>
    <t>Happy Family 2</t>
  </si>
  <si>
    <t>Monstrų šeimynėlė 2</t>
  </si>
  <si>
    <t>DE, UK</t>
  </si>
  <si>
    <t>Viškis piškis ir tamsos žiurkėnas</t>
  </si>
  <si>
    <t>Chickenhare and The Hamster of Darkness</t>
  </si>
  <si>
    <t>BE, FR</t>
  </si>
  <si>
    <t xml:space="preserve">Kernagis </t>
  </si>
  <si>
    <t>Tre piani</t>
  </si>
  <si>
    <t>Trys šeimos</t>
  </si>
  <si>
    <t>IT, FR</t>
  </si>
  <si>
    <t>Mėlyna kaip apelsinas žemė</t>
  </si>
  <si>
    <t>The Earth is Blue as an Orange</t>
  </si>
  <si>
    <t>Fantasies</t>
  </si>
  <si>
    <t>Fantazijos tik suaugusiems</t>
  </si>
  <si>
    <t>Marry Me</t>
  </si>
  <si>
    <t>Atsitiktinis jaunikis</t>
  </si>
  <si>
    <t>Death On The Nile</t>
  </si>
  <si>
    <t>Mirtis ant Nilo</t>
  </si>
  <si>
    <t>Непослушник</t>
  </si>
  <si>
    <t xml:space="preserve">Nepaklusnusis </t>
  </si>
  <si>
    <t>Jackass Forever</t>
  </si>
  <si>
    <t>Jackass amžinai</t>
  </si>
  <si>
    <t>Blacklight</t>
  </si>
  <si>
    <t>Šešėlių žaidimas</t>
  </si>
  <si>
    <t>US, AU, CN</t>
  </si>
  <si>
    <t>Licorice Pizza</t>
  </si>
  <si>
    <t>Saldymedžio pica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</si>
  <si>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</si>
  <si>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</si>
  <si>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</si>
  <si>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</si>
  <si>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</si>
  <si>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</si>
  <si>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</si>
  <si>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</si>
  <si>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</si>
  <si>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</si>
  <si>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</si>
  <si>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</si>
  <si>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</si>
  <si>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</si>
  <si>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</si>
  <si>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</si>
  <si>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</si>
  <si>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</si>
  <si>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</si>
  <si>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</si>
  <si>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</si>
  <si>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</si>
  <si>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</si>
  <si>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</si>
  <si>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</si>
  <si>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</si>
  <si>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The Ogglies</t>
  </si>
  <si>
    <t>Ogliai</t>
  </si>
  <si>
    <t>DE, BE</t>
  </si>
  <si>
    <t>Unlimited Media</t>
  </si>
  <si>
    <t>Basic Instinct (1992)</t>
  </si>
  <si>
    <t>Esminis instinktas (1992)</t>
  </si>
  <si>
    <t>FR, US</t>
  </si>
  <si>
    <t>Love. Sex and Pandemic</t>
  </si>
  <si>
    <t>Meilė. seksas ir pandemija</t>
  </si>
  <si>
    <t>Kinostar Filmverleih</t>
  </si>
  <si>
    <t>Das Mädchen und die Spinne</t>
  </si>
  <si>
    <t xml:space="preserve">Mergina ir voras </t>
  </si>
  <si>
    <t>CH</t>
  </si>
  <si>
    <t>Suzanna Andler</t>
  </si>
  <si>
    <t>Siuzana Andler</t>
  </si>
  <si>
    <t>Saint Lorant</t>
  </si>
  <si>
    <t xml:space="preserve">Sen Loranas. Stilius - tai aš </t>
  </si>
  <si>
    <t>2014.11.14</t>
  </si>
  <si>
    <t>Titane</t>
  </si>
  <si>
    <t>80</t>
  </si>
  <si>
    <t>81</t>
  </si>
  <si>
    <t>82</t>
  </si>
  <si>
    <t>83</t>
  </si>
  <si>
    <t>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</si>
</sst>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&quot;.&quot;mm&quot;.&quot;dd;@"/>
    <numFmt numFmtId="165" formatCode="yyyy\.mm\.dd;@"/>
    <numFmt numFmtId="166" formatCode="_(&quot;$&quot;* #,##0.00_);_(&quot;$&quot;* \(#,##0.00\);_(&quot;$&quot;* &quot;-&quot;??_);_(@_)"/>
    <numFmt numFmtId="167" formatCode="yyyy/mm/dd;@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8"/>
      <color rgb="FF000000"/>
      <name val="Verdana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2"/>
      <color rgb="FF000000"/>
      <name val="Calibri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1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43" fontId="15" fillId="0" borderId="0" applyFill="0" applyBorder="0" applyAlignment="0" applyProtection="0"/>
    <xf numFmtId="0" fontId="15" fillId="0" borderId="0"/>
    <xf numFmtId="0" fontId="8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1" fillId="0" borderId="0"/>
    <xf numFmtId="0" fontId="12" fillId="0" borderId="0"/>
    <xf numFmtId="0" fontId="22" fillId="0" borderId="0"/>
    <xf numFmtId="0" fontId="1" fillId="0" borderId="0"/>
    <xf numFmtId="0" fontId="22" fillId="0" borderId="0"/>
    <xf numFmtId="0" fontId="21" fillId="0" borderId="0"/>
    <xf numFmtId="43" fontId="15" fillId="0" borderId="0" applyFill="0" applyBorder="0" applyAlignment="0" applyProtection="0"/>
    <xf numFmtId="0" fontId="22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0" fontId="1" fillId="0" borderId="0"/>
  </cellStyleXfs>
  <cellXfs count="71">
    <xf numFmtId="0" fontId="0" fillId="0" borderId="0" xfId="0"/>
    <xf numFmtId="8" fontId="4" fillId="0" borderId="0" xfId="0" applyNumberFormat="1" applyFont="1"/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3" fontId="4" fillId="0" borderId="0" xfId="0" applyNumberFormat="1" applyFont="1"/>
    <xf numFmtId="4" fontId="4" fillId="0" borderId="0" xfId="0" applyNumberFormat="1" applyFont="1"/>
    <xf numFmtId="164" fontId="4" fillId="5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3" fontId="4" fillId="0" borderId="6" xfId="0" applyNumberFormat="1" applyFont="1" applyBorder="1"/>
    <xf numFmtId="2" fontId="4" fillId="0" borderId="0" xfId="0" applyNumberFormat="1" applyFont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49" fontId="8" fillId="3" borderId="5" xfId="0" applyNumberFormat="1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3" fontId="8" fillId="0" borderId="0" xfId="0" applyNumberFormat="1" applyFont="1"/>
    <xf numFmtId="3" fontId="4" fillId="5" borderId="0" xfId="0" applyNumberFormat="1" applyFont="1" applyFill="1"/>
    <xf numFmtId="49" fontId="4" fillId="0" borderId="9" xfId="0" applyNumberFormat="1" applyFont="1" applyBorder="1" applyAlignment="1">
      <alignment horizontal="left" vertical="center" wrapText="1"/>
    </xf>
    <xf numFmtId="3" fontId="4" fillId="4" borderId="8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0" fontId="4" fillId="5" borderId="0" xfId="0" applyFont="1" applyFill="1"/>
    <xf numFmtId="49" fontId="4" fillId="4" borderId="9" xfId="0" applyNumberFormat="1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49" fontId="8" fillId="3" borderId="9" xfId="0" applyNumberFormat="1" applyFont="1" applyFill="1" applyBorder="1" applyAlignment="1">
      <alignment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67" fontId="13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/>
    <xf numFmtId="6" fontId="4" fillId="0" borderId="0" xfId="0" applyNumberFormat="1" applyFont="1"/>
    <xf numFmtId="8" fontId="0" fillId="0" borderId="0" xfId="0" applyNumberFormat="1"/>
    <xf numFmtId="6" fontId="0" fillId="0" borderId="0" xfId="0" applyNumberFormat="1"/>
    <xf numFmtId="164" fontId="4" fillId="0" borderId="10" xfId="0" applyNumberFormat="1" applyFont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8" fontId="8" fillId="0" borderId="0" xfId="0" applyNumberFormat="1" applyFont="1"/>
    <xf numFmtId="8" fontId="4" fillId="5" borderId="0" xfId="0" applyNumberFormat="1" applyFont="1" applyFill="1"/>
    <xf numFmtId="167" fontId="13" fillId="0" borderId="10" xfId="0" applyNumberFormat="1" applyFont="1" applyBorder="1" applyAlignment="1">
      <alignment horizontal="center" vertical="center" wrapText="1"/>
    </xf>
  </cellXfs>
  <cellStyles count="37">
    <cellStyle name="Comma 2" xfId="12" xr:uid="{6765EF18-C3F3-43E4-AEB2-C3E0611BD9C0}"/>
    <cellStyle name="Comma 2 2" xfId="28" xr:uid="{4DC44FD9-82F9-491F-BF35-04544326FF4C}"/>
    <cellStyle name="Comma 2 2 2" xfId="31" xr:uid="{4FE8A6F1-18D3-422E-BE68-5B7DF975472C}"/>
    <cellStyle name="Comma 2 2 2 2" xfId="35" xr:uid="{B7B3AA66-D0F9-4A50-8C7E-1444E7D572BB}"/>
    <cellStyle name="Comma 2 2 3" xfId="33" xr:uid="{FFA3C106-4596-45CB-8F45-D76D46FC8F13}"/>
    <cellStyle name="Comma 2 3" xfId="30" xr:uid="{57229740-2A4C-4BB4-AE76-6730A79AA482}"/>
    <cellStyle name="Comma 2 3 2" xfId="34" xr:uid="{5067E37A-6312-4DE9-AFFA-76E55FF436A8}"/>
    <cellStyle name="Comma 2 4" xfId="32" xr:uid="{F0B0060E-EEAD-4580-A718-B5C2ACA212FC}"/>
    <cellStyle name="Currency 2" xfId="4" xr:uid="{764FCAFD-0B28-4C19-9F69-7C70A611D181}"/>
    <cellStyle name="Įprastas 2" xfId="17" xr:uid="{536660FC-CB26-43AD-B2A3-27DE21073B0F}"/>
    <cellStyle name="Įprastas 2 2" xfId="23" xr:uid="{82C45B8F-ACB8-4B56-BB86-DB39A59BDBDE}"/>
    <cellStyle name="Įprastas 3" xfId="18" xr:uid="{835EEE8D-D0CB-4FE1-A739-C292F36E0C61}"/>
    <cellStyle name="Įprastas 4" xfId="26" xr:uid="{754E12F6-B053-4F65-9F41-FE32BAF4653B}"/>
    <cellStyle name="Įprastas 4 2" xfId="29" xr:uid="{3FA54E45-7506-44D0-B077-CF7DCB345629}"/>
    <cellStyle name="Įprastas 5" xfId="27" xr:uid="{2B641D67-9A3B-4EA1-B157-9C5C8FBD42F5}"/>
    <cellStyle name="Normal" xfId="0" builtinId="0"/>
    <cellStyle name="Normal 10" xfId="21" xr:uid="{FE6DAD28-8153-4B4F-B826-9517B9A9016E}"/>
    <cellStyle name="Normal 11" xfId="22" xr:uid="{D25C972F-5FDE-48F7-A239-1CBFE6593DFC}"/>
    <cellStyle name="Normal 12" xfId="24" xr:uid="{94546A2C-9013-48CF-9530-0AE767126828}"/>
    <cellStyle name="Normal 2" xfId="1" xr:uid="{CCED5FAE-CD58-4C9A-AC71-CAB53A53F77B}"/>
    <cellStyle name="Normal 2 2" xfId="6" xr:uid="{225E8D0E-CEB9-4700-9F95-889D7E93EB05}"/>
    <cellStyle name="Normal 2 3" xfId="16" xr:uid="{5F99979F-28F5-4247-8E27-63864342FA9A}"/>
    <cellStyle name="Normal 2 4" xfId="3" xr:uid="{035F9D97-906F-4653-9663-41D228789FB1}"/>
    <cellStyle name="Normal 2 5" xfId="36" xr:uid="{3C3F66EE-23FB-433A-8828-2F836494203E}"/>
    <cellStyle name="Normal 2 6" xfId="5" xr:uid="{137FBFBF-A7A9-4DAD-BFC9-658934BEE1F7}"/>
    <cellStyle name="Normal 3" xfId="2" xr:uid="{05F92796-4348-43E0-8200-B673FC8A4082}"/>
    <cellStyle name="Normal 3 2" xfId="7" xr:uid="{E744A838-93D9-423D-B5BA-F5BDBE785B5B}"/>
    <cellStyle name="Normal 3 3" xfId="25" xr:uid="{7D3920DA-4DD0-4D30-B4BE-E67297832D70}"/>
    <cellStyle name="Normal 4" xfId="8" xr:uid="{C2879A95-F327-44B1-B576-CEAE16B6848A}"/>
    <cellStyle name="Normal 5" xfId="9" xr:uid="{E2BC1C5B-2794-48CC-B73A-EFC01EBC5C27}"/>
    <cellStyle name="Normal 6" xfId="10" xr:uid="{FD147938-0D4A-4003-B58C-E4E061299742}"/>
    <cellStyle name="Normal 7" xfId="11" xr:uid="{DD13C557-D833-4FA7-8704-569088FDD3FE}"/>
    <cellStyle name="Normal 7 2" xfId="13" xr:uid="{17D8082C-F89B-49D9-ADE1-D141211656A0}"/>
    <cellStyle name="Normal 8" xfId="14" xr:uid="{5202F9E6-005D-4827-BA59-395EB0474634}"/>
    <cellStyle name="Normal 9" xfId="15" xr:uid="{C635EB92-3F8A-4461-B2BE-316B595A8C93}"/>
    <cellStyle name="Normal 9 2" xfId="20" xr:uid="{BF64E13B-2A8B-46FE-A58B-B57D69E29842}"/>
    <cellStyle name="Обычный_niko_all" xfId="19" xr:uid="{AD67FD11-777C-4C92-8D60-F77F757BD6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6037-C63F-4463-8E96-8AED4B868E7A}">
  <dimension ref="A1:S108"/>
  <sheetViews>
    <sheetView topLeftCell="A10" workbookViewId="0">
      <selection activeCell="O80" sqref="O80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6.140625" style="2" customWidth="1"/>
    <col min="11" max="11" width="4.5703125" style="2" customWidth="1"/>
    <col min="12" max="12" width="12" style="2" bestFit="1" customWidth="1"/>
    <col min="13" max="13" width="12.7109375" style="2" bestFit="1" customWidth="1"/>
    <col min="14" max="15" width="13.5703125" style="2" bestFit="1" customWidth="1"/>
    <col min="16" max="16" width="12.28515625" style="2" bestFit="1" customWidth="1"/>
    <col min="17" max="18" width="10.42578125" style="2" bestFit="1" customWidth="1"/>
    <col min="19" max="16384" width="9.140625" style="2"/>
  </cols>
  <sheetData>
    <row r="1" spans="1:17" s="7" customFormat="1" ht="18">
      <c r="A1" s="3" t="s">
        <v>226</v>
      </c>
      <c r="B1" s="4"/>
      <c r="C1" s="4"/>
      <c r="D1" s="4"/>
      <c r="E1" s="5"/>
      <c r="F1" s="5"/>
      <c r="G1" s="6"/>
      <c r="H1" s="6"/>
      <c r="I1" s="6"/>
    </row>
    <row r="2" spans="1:17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7" s="7" customFormat="1" ht="26.1" customHeight="1">
      <c r="A3" s="9"/>
      <c r="B3" s="10" t="s">
        <v>0</v>
      </c>
      <c r="C3" s="10" t="s">
        <v>1</v>
      </c>
      <c r="D3" s="10" t="s">
        <v>2</v>
      </c>
      <c r="E3" s="11" t="s">
        <v>3</v>
      </c>
      <c r="F3" s="11" t="s">
        <v>4</v>
      </c>
      <c r="G3" s="12" t="s">
        <v>5</v>
      </c>
      <c r="H3" s="10" t="s">
        <v>6</v>
      </c>
      <c r="I3" s="10" t="s">
        <v>7</v>
      </c>
    </row>
    <row r="4" spans="1:17" s="7" customFormat="1" ht="26.1" customHeight="1">
      <c r="A4" s="56" t="s">
        <v>8</v>
      </c>
      <c r="B4" s="57" t="s">
        <v>48</v>
      </c>
      <c r="C4" s="57" t="s">
        <v>48</v>
      </c>
      <c r="D4" s="18" t="s">
        <v>49</v>
      </c>
      <c r="E4" s="23">
        <f>Sausis!E4+Vasaris!E10</f>
        <v>576685.54</v>
      </c>
      <c r="F4" s="23">
        <f>Sausis!F4+Vasaris!F10</f>
        <v>80810</v>
      </c>
      <c r="G4" s="13" t="s">
        <v>18</v>
      </c>
      <c r="H4" s="59" t="s">
        <v>51</v>
      </c>
      <c r="I4" s="24" t="s">
        <v>52</v>
      </c>
      <c r="N4" s="16"/>
      <c r="O4" s="16"/>
      <c r="P4" s="15"/>
    </row>
    <row r="5" spans="1:17" s="7" customFormat="1" ht="26.1" customHeight="1">
      <c r="A5" s="56" t="s">
        <v>15</v>
      </c>
      <c r="B5" s="14" t="s">
        <v>9</v>
      </c>
      <c r="C5" s="14" t="s">
        <v>10</v>
      </c>
      <c r="D5" s="18" t="s">
        <v>11</v>
      </c>
      <c r="E5" s="23">
        <f>Sausis!E5+Vasaris!E13</f>
        <v>296654.55</v>
      </c>
      <c r="F5" s="23">
        <f>Sausis!F5+Vasaris!F13</f>
        <v>43652</v>
      </c>
      <c r="G5" s="13" t="s">
        <v>50</v>
      </c>
      <c r="H5" s="13" t="s">
        <v>13</v>
      </c>
      <c r="I5" s="22" t="s">
        <v>14</v>
      </c>
      <c r="N5" s="16"/>
      <c r="O5" s="16"/>
      <c r="P5" s="15"/>
    </row>
    <row r="6" spans="1:17" s="7" customFormat="1" ht="26.1" customHeight="1">
      <c r="A6" s="56" t="s">
        <v>21</v>
      </c>
      <c r="B6" s="14" t="s">
        <v>28</v>
      </c>
      <c r="C6" s="14" t="s">
        <v>29</v>
      </c>
      <c r="D6" s="18" t="s">
        <v>11</v>
      </c>
      <c r="E6" s="23">
        <f>Sausis!E6+Vasaris!E16</f>
        <v>196940.99000000002</v>
      </c>
      <c r="F6" s="23">
        <f>Sausis!F6+Vasaris!F16</f>
        <v>38814</v>
      </c>
      <c r="G6" s="13">
        <v>19</v>
      </c>
      <c r="H6" s="13" t="s">
        <v>30</v>
      </c>
      <c r="I6" s="24" t="s">
        <v>20</v>
      </c>
      <c r="N6" s="16"/>
      <c r="O6" s="16"/>
      <c r="P6" s="15"/>
    </row>
    <row r="7" spans="1:17" s="7" customFormat="1" ht="26.1" customHeight="1">
      <c r="A7" s="56" t="s">
        <v>27</v>
      </c>
      <c r="B7" s="14" t="s">
        <v>150</v>
      </c>
      <c r="C7" s="14" t="s">
        <v>151</v>
      </c>
      <c r="D7" s="18" t="s">
        <v>152</v>
      </c>
      <c r="E7" s="23">
        <f>Sausis!E7+Vasaris!E14</f>
        <v>177234.7</v>
      </c>
      <c r="F7" s="23">
        <f>Sausis!F7+Vasaris!F14</f>
        <v>34705</v>
      </c>
      <c r="G7" s="13">
        <v>18</v>
      </c>
      <c r="H7" s="13" t="s">
        <v>153</v>
      </c>
      <c r="I7" s="24" t="s">
        <v>154</v>
      </c>
      <c r="N7" s="16"/>
      <c r="O7" s="16"/>
      <c r="P7" s="15"/>
    </row>
    <row r="8" spans="1:17" s="7" customFormat="1" ht="26.1" customHeight="1">
      <c r="A8" s="56" t="s">
        <v>31</v>
      </c>
      <c r="B8" s="14" t="s">
        <v>264</v>
      </c>
      <c r="C8" s="14" t="s">
        <v>263</v>
      </c>
      <c r="D8" s="18" t="s">
        <v>271</v>
      </c>
      <c r="E8" s="28">
        <f>Vasaris!E4</f>
        <v>140932.47</v>
      </c>
      <c r="F8" s="28">
        <f>Vasaris!F4</f>
        <v>19597</v>
      </c>
      <c r="G8" s="13" t="s">
        <v>54</v>
      </c>
      <c r="H8" s="13" t="s">
        <v>204</v>
      </c>
      <c r="I8" s="24" t="s">
        <v>56</v>
      </c>
      <c r="N8" s="16"/>
      <c r="P8" s="15"/>
    </row>
    <row r="9" spans="1:17" s="7" customFormat="1" ht="26.1" customHeight="1">
      <c r="A9" s="56" t="s">
        <v>35</v>
      </c>
      <c r="B9" s="14" t="s">
        <v>266</v>
      </c>
      <c r="C9" s="14" t="s">
        <v>265</v>
      </c>
      <c r="D9" s="18" t="s">
        <v>11</v>
      </c>
      <c r="E9" s="28">
        <f>Vasaris!E5</f>
        <v>135852.63</v>
      </c>
      <c r="F9" s="28">
        <f>Vasaris!F5</f>
        <v>18425</v>
      </c>
      <c r="G9" s="13" t="s">
        <v>54</v>
      </c>
      <c r="H9" s="13" t="s">
        <v>272</v>
      </c>
      <c r="I9" s="22" t="s">
        <v>14</v>
      </c>
      <c r="N9" s="16"/>
    </row>
    <row r="10" spans="1:17" s="7" customFormat="1" ht="26.1" customHeight="1">
      <c r="A10" s="56" t="s">
        <v>41</v>
      </c>
      <c r="B10" s="25" t="s">
        <v>16</v>
      </c>
      <c r="C10" s="42" t="s">
        <v>17</v>
      </c>
      <c r="D10" s="18" t="s">
        <v>11</v>
      </c>
      <c r="E10" s="23">
        <f>Sausis!E8+Vasaris!E23</f>
        <v>114681.3</v>
      </c>
      <c r="F10" s="23">
        <f>Sausis!F8+Vasaris!F23</f>
        <v>17191</v>
      </c>
      <c r="G10" s="27">
        <v>12</v>
      </c>
      <c r="H10" s="13" t="s">
        <v>19</v>
      </c>
      <c r="I10" s="24" t="s">
        <v>20</v>
      </c>
      <c r="M10" s="15"/>
    </row>
    <row r="11" spans="1:17" s="7" customFormat="1" ht="26.1" customHeight="1">
      <c r="A11" s="56" t="s">
        <v>47</v>
      </c>
      <c r="B11" s="57" t="s">
        <v>291</v>
      </c>
      <c r="C11" s="57" t="s">
        <v>290</v>
      </c>
      <c r="D11" s="18" t="s">
        <v>11</v>
      </c>
      <c r="E11" s="28">
        <f>Vasaris!E6</f>
        <v>105808.36</v>
      </c>
      <c r="F11" s="28">
        <f>Vasaris!F6</f>
        <v>14720</v>
      </c>
      <c r="G11" s="13">
        <v>18</v>
      </c>
      <c r="H11" s="13" t="s">
        <v>273</v>
      </c>
      <c r="I11" s="20" t="s">
        <v>154</v>
      </c>
    </row>
    <row r="12" spans="1:17" s="7" customFormat="1" ht="26.1" customHeight="1">
      <c r="A12" s="56" t="s">
        <v>53</v>
      </c>
      <c r="B12" s="25" t="s">
        <v>268</v>
      </c>
      <c r="C12" s="42" t="s">
        <v>267</v>
      </c>
      <c r="D12" s="18" t="s">
        <v>274</v>
      </c>
      <c r="E12" s="28">
        <f>Vasaris!E7</f>
        <v>90576.37</v>
      </c>
      <c r="F12" s="28">
        <f>Vasaris!F7</f>
        <v>18578</v>
      </c>
      <c r="G12" s="27" t="s">
        <v>24</v>
      </c>
      <c r="H12" s="13" t="s">
        <v>273</v>
      </c>
      <c r="I12" s="24" t="s">
        <v>56</v>
      </c>
    </row>
    <row r="13" spans="1:17" s="7" customFormat="1" ht="26.1" customHeight="1">
      <c r="A13" s="56" t="s">
        <v>39</v>
      </c>
      <c r="B13" s="55" t="s">
        <v>293</v>
      </c>
      <c r="C13" s="58" t="s">
        <v>292</v>
      </c>
      <c r="D13" s="26" t="s">
        <v>11</v>
      </c>
      <c r="E13" s="28">
        <f>Vasaris!E8</f>
        <v>81998.850000000006</v>
      </c>
      <c r="F13" s="28">
        <f>Vasaris!F8</f>
        <v>12723</v>
      </c>
      <c r="G13" s="27">
        <v>18</v>
      </c>
      <c r="H13" s="60" t="s">
        <v>273</v>
      </c>
      <c r="I13" s="24" t="s">
        <v>34</v>
      </c>
    </row>
    <row r="14" spans="1:17" s="7" customFormat="1" ht="26.1" customHeight="1">
      <c r="A14" s="56" t="s">
        <v>57</v>
      </c>
      <c r="B14" s="25" t="s">
        <v>282</v>
      </c>
      <c r="C14" s="42" t="s">
        <v>282</v>
      </c>
      <c r="D14" s="26" t="s">
        <v>49</v>
      </c>
      <c r="E14" s="28">
        <f>Vasaris!E9</f>
        <v>77882.009999999995</v>
      </c>
      <c r="F14" s="28">
        <f>Vasaris!F9</f>
        <v>13144</v>
      </c>
      <c r="G14" s="27" t="s">
        <v>84</v>
      </c>
      <c r="H14" s="19" t="s">
        <v>272</v>
      </c>
      <c r="I14" s="24" t="s">
        <v>132</v>
      </c>
      <c r="J14" s="2"/>
      <c r="K14" s="41"/>
      <c r="L14" s="41"/>
      <c r="M14" s="1"/>
      <c r="N14" s="62"/>
      <c r="P14" s="62"/>
    </row>
    <row r="15" spans="1:17" s="7" customFormat="1" ht="25.9" customHeight="1">
      <c r="A15" s="56" t="s">
        <v>58</v>
      </c>
      <c r="B15" s="14" t="s">
        <v>174</v>
      </c>
      <c r="C15" s="42" t="s">
        <v>173</v>
      </c>
      <c r="D15" s="26" t="s">
        <v>11</v>
      </c>
      <c r="E15" s="43">
        <f>Sausis!E9+Vasaris!E28</f>
        <v>72683.33</v>
      </c>
      <c r="F15" s="43">
        <f>Sausis!F9+Vasaris!F28</f>
        <v>10322</v>
      </c>
      <c r="G15" s="27">
        <v>15</v>
      </c>
      <c r="H15" s="60" t="s">
        <v>171</v>
      </c>
      <c r="I15" s="24" t="s">
        <v>154</v>
      </c>
      <c r="J15" s="2"/>
      <c r="K15" s="41"/>
      <c r="L15" s="2"/>
      <c r="M15" s="2"/>
      <c r="N15" s="51"/>
      <c r="O15" s="63"/>
      <c r="P15" s="15"/>
      <c r="Q15" s="15"/>
    </row>
    <row r="16" spans="1:17" s="7" customFormat="1" ht="26.1" customHeight="1">
      <c r="A16" s="56" t="s">
        <v>50</v>
      </c>
      <c r="B16" s="26" t="s">
        <v>182</v>
      </c>
      <c r="C16" s="26" t="s">
        <v>181</v>
      </c>
      <c r="D16" s="26" t="s">
        <v>11</v>
      </c>
      <c r="E16" s="43">
        <f>Sausis!E15+Vasaris!E15</f>
        <v>66633.709999999992</v>
      </c>
      <c r="F16" s="43">
        <f>Sausis!F15+Vasaris!F15</f>
        <v>10232</v>
      </c>
      <c r="G16" s="50">
        <v>18</v>
      </c>
      <c r="H16" s="19" t="s">
        <v>172</v>
      </c>
      <c r="I16" s="24" t="s">
        <v>34</v>
      </c>
      <c r="J16" s="41"/>
      <c r="M16" s="15"/>
    </row>
    <row r="17" spans="1:18" s="7" customFormat="1" ht="26.1" customHeight="1">
      <c r="A17" s="56" t="s">
        <v>64</v>
      </c>
      <c r="B17" s="25" t="s">
        <v>22</v>
      </c>
      <c r="C17" s="42" t="s">
        <v>23</v>
      </c>
      <c r="D17" s="18" t="s">
        <v>11</v>
      </c>
      <c r="E17" s="43">
        <f>Sausis!E10+Vasaris!E42</f>
        <v>59899.69</v>
      </c>
      <c r="F17" s="43">
        <f>Sausis!F10+Vasaris!F42</f>
        <v>9046</v>
      </c>
      <c r="G17" s="27" t="s">
        <v>64</v>
      </c>
      <c r="H17" s="13" t="s">
        <v>25</v>
      </c>
      <c r="I17" s="24" t="s">
        <v>26</v>
      </c>
      <c r="N17" s="16"/>
    </row>
    <row r="18" spans="1:18" s="7" customFormat="1" ht="26.1" customHeight="1">
      <c r="A18" s="56" t="s">
        <v>54</v>
      </c>
      <c r="B18" s="14" t="s">
        <v>116</v>
      </c>
      <c r="C18" s="14" t="s">
        <v>117</v>
      </c>
      <c r="D18" s="26" t="s">
        <v>118</v>
      </c>
      <c r="E18" s="43">
        <f>Sausis!E12+Vasaris!E38</f>
        <v>59808.29</v>
      </c>
      <c r="F18" s="43">
        <f>Sausis!F12+Vasaris!F38</f>
        <v>9010</v>
      </c>
      <c r="G18" s="27">
        <v>16</v>
      </c>
      <c r="H18" s="60" t="s">
        <v>51</v>
      </c>
      <c r="I18" s="24" t="s">
        <v>34</v>
      </c>
      <c r="J18" s="2"/>
      <c r="K18" s="41"/>
      <c r="L18" s="41"/>
      <c r="M18" s="1"/>
      <c r="N18" s="62"/>
      <c r="P18" s="62"/>
    </row>
    <row r="19" spans="1:18" s="7" customFormat="1" ht="26.1" customHeight="1">
      <c r="A19" s="56" t="s">
        <v>12</v>
      </c>
      <c r="B19" s="18" t="s">
        <v>212</v>
      </c>
      <c r="C19" s="18" t="s">
        <v>211</v>
      </c>
      <c r="D19" s="26" t="s">
        <v>213</v>
      </c>
      <c r="E19" s="23">
        <f>Sausis!E11</f>
        <v>57620</v>
      </c>
      <c r="F19" s="23">
        <f>Sausis!F11</f>
        <v>11860</v>
      </c>
      <c r="G19" s="50">
        <v>15</v>
      </c>
      <c r="H19" s="65" t="s">
        <v>51</v>
      </c>
      <c r="I19" s="24" t="s">
        <v>87</v>
      </c>
      <c r="J19" s="2"/>
      <c r="K19" s="41"/>
      <c r="L19" s="41"/>
      <c r="M19" s="1"/>
      <c r="N19" s="62"/>
      <c r="P19" s="62"/>
    </row>
    <row r="20" spans="1:18" s="7" customFormat="1" ht="26.1" customHeight="1">
      <c r="A20" s="56" t="s">
        <v>63</v>
      </c>
      <c r="B20" s="44" t="s">
        <v>195</v>
      </c>
      <c r="C20" s="47" t="s">
        <v>195</v>
      </c>
      <c r="D20" s="44" t="s">
        <v>196</v>
      </c>
      <c r="E20" s="43">
        <f>Sausis!E14+Vasaris!E26</f>
        <v>49750</v>
      </c>
      <c r="F20" s="43">
        <f>Sausis!F14+Vasaris!F26</f>
        <v>8786</v>
      </c>
      <c r="G20" s="53">
        <v>17</v>
      </c>
      <c r="H20" s="17" t="s">
        <v>197</v>
      </c>
      <c r="I20" s="24" t="s">
        <v>40</v>
      </c>
    </row>
    <row r="21" spans="1:18" s="7" customFormat="1" ht="26.1" customHeight="1">
      <c r="A21" s="56" t="s">
        <v>24</v>
      </c>
      <c r="B21" s="25" t="s">
        <v>32</v>
      </c>
      <c r="C21" s="42" t="s">
        <v>33</v>
      </c>
      <c r="D21" s="18" t="s">
        <v>11</v>
      </c>
      <c r="E21" s="43">
        <f>Sausis!E17+Vasaris!E18</f>
        <v>49562.28</v>
      </c>
      <c r="F21" s="43">
        <f>Sausis!F17+Vasaris!F18</f>
        <v>9743</v>
      </c>
      <c r="G21" s="27">
        <v>10</v>
      </c>
      <c r="H21" s="13" t="s">
        <v>19</v>
      </c>
      <c r="I21" s="24" t="s">
        <v>34</v>
      </c>
      <c r="N21" s="16"/>
    </row>
    <row r="22" spans="1:18" s="7" customFormat="1" ht="26.1" customHeight="1">
      <c r="A22" s="56" t="s">
        <v>18</v>
      </c>
      <c r="B22" s="25" t="s">
        <v>190</v>
      </c>
      <c r="C22" s="42" t="s">
        <v>189</v>
      </c>
      <c r="D22" s="18" t="s">
        <v>192</v>
      </c>
      <c r="E22" s="43">
        <f>Sausis!E16+Vasaris!E20</f>
        <v>47378.28</v>
      </c>
      <c r="F22" s="43">
        <f>Sausis!F16+Vasaris!F20</f>
        <v>8927</v>
      </c>
      <c r="G22" s="27" t="s">
        <v>54</v>
      </c>
      <c r="H22" s="19" t="s">
        <v>172</v>
      </c>
      <c r="I22" s="24" t="s">
        <v>191</v>
      </c>
    </row>
    <row r="23" spans="1:18" s="7" customFormat="1" ht="26.1" customHeight="1">
      <c r="A23" s="56" t="s">
        <v>80</v>
      </c>
      <c r="B23" s="26" t="s">
        <v>180</v>
      </c>
      <c r="C23" s="49" t="s">
        <v>179</v>
      </c>
      <c r="D23" s="26" t="s">
        <v>38</v>
      </c>
      <c r="E23" s="23">
        <f>Sausis!E13+Vasaris!E35</f>
        <v>44862.259999999995</v>
      </c>
      <c r="F23" s="23">
        <f>Sausis!F13+Vasaris!F35</f>
        <v>6482</v>
      </c>
      <c r="G23" s="50">
        <v>9</v>
      </c>
      <c r="H23" s="65" t="s">
        <v>153</v>
      </c>
      <c r="I23" s="37" t="s">
        <v>79</v>
      </c>
      <c r="J23" s="2"/>
      <c r="K23" s="41"/>
      <c r="L23" s="46"/>
      <c r="M23" s="1"/>
      <c r="N23" s="62"/>
      <c r="P23" s="62"/>
    </row>
    <row r="24" spans="1:18" s="7" customFormat="1" ht="26.1" customHeight="1">
      <c r="A24" s="56" t="s">
        <v>84</v>
      </c>
      <c r="B24" s="44" t="s">
        <v>203</v>
      </c>
      <c r="C24" s="47" t="s">
        <v>203</v>
      </c>
      <c r="D24" s="18" t="s">
        <v>49</v>
      </c>
      <c r="E24" s="43">
        <f>Vasaris!E11</f>
        <v>43302</v>
      </c>
      <c r="F24" s="43">
        <f>Vasaris!F11</f>
        <v>8723</v>
      </c>
      <c r="G24" s="53">
        <v>20</v>
      </c>
      <c r="H24" s="17" t="s">
        <v>204</v>
      </c>
      <c r="I24" s="24" t="s">
        <v>40</v>
      </c>
      <c r="N24" s="16"/>
    </row>
    <row r="25" spans="1:18" s="7" customFormat="1" ht="26.1" customHeight="1">
      <c r="A25" s="56" t="s">
        <v>86</v>
      </c>
      <c r="B25" s="25" t="s">
        <v>279</v>
      </c>
      <c r="C25" s="42" t="s">
        <v>280</v>
      </c>
      <c r="D25" s="26" t="s">
        <v>281</v>
      </c>
      <c r="E25" s="23">
        <f>Vasaris!E12</f>
        <v>43032.2</v>
      </c>
      <c r="F25" s="23">
        <f>Vasaris!F12</f>
        <v>8871</v>
      </c>
      <c r="G25" s="27" t="s">
        <v>88</v>
      </c>
      <c r="H25" s="65" t="s">
        <v>272</v>
      </c>
      <c r="I25" s="24" t="s">
        <v>46</v>
      </c>
      <c r="J25" s="2"/>
      <c r="K25" s="41"/>
      <c r="L25" s="46"/>
      <c r="M25" s="1"/>
      <c r="N25" s="62"/>
      <c r="P25" s="62"/>
    </row>
    <row r="26" spans="1:18" s="7" customFormat="1" ht="26.1" customHeight="1">
      <c r="A26" s="56" t="s">
        <v>88</v>
      </c>
      <c r="B26" s="18" t="s">
        <v>184</v>
      </c>
      <c r="C26" s="18" t="s">
        <v>183</v>
      </c>
      <c r="D26" s="18" t="s">
        <v>59</v>
      </c>
      <c r="E26" s="23">
        <f>Sausis!E20+Vasaris!E19</f>
        <v>35566.230000000003</v>
      </c>
      <c r="F26" s="23">
        <f>Sausis!F20+Vasaris!F19</f>
        <v>6850</v>
      </c>
      <c r="G26" s="21">
        <v>19</v>
      </c>
      <c r="H26" s="19" t="s">
        <v>188</v>
      </c>
      <c r="I26" s="37" t="s">
        <v>79</v>
      </c>
      <c r="N26" s="16"/>
    </row>
    <row r="27" spans="1:18" s="7" customFormat="1" ht="26.1" customHeight="1">
      <c r="A27" s="56" t="s">
        <v>90</v>
      </c>
      <c r="B27" s="44" t="s">
        <v>201</v>
      </c>
      <c r="C27" s="47" t="s">
        <v>200</v>
      </c>
      <c r="D27" s="66" t="s">
        <v>202</v>
      </c>
      <c r="E27" s="23">
        <f>Sausis!E18+Vasaris!E36</f>
        <v>26036</v>
      </c>
      <c r="F27" s="23">
        <f>Sausis!F18+Vasaris!F36</f>
        <v>5573</v>
      </c>
      <c r="G27" s="53">
        <v>17</v>
      </c>
      <c r="H27" s="17" t="s">
        <v>171</v>
      </c>
      <c r="I27" s="24" t="s">
        <v>40</v>
      </c>
      <c r="N27" s="16"/>
    </row>
    <row r="28" spans="1:18" s="7" customFormat="1" ht="26.1" customHeight="1">
      <c r="A28" s="56" t="s">
        <v>94</v>
      </c>
      <c r="B28" s="55" t="s">
        <v>330</v>
      </c>
      <c r="C28" s="58" t="s">
        <v>329</v>
      </c>
      <c r="D28" s="26" t="s">
        <v>331</v>
      </c>
      <c r="E28" s="23">
        <f>Vasaris!E17</f>
        <v>25882.75</v>
      </c>
      <c r="F28" s="23">
        <f>Vasaris!F17</f>
        <v>5031</v>
      </c>
      <c r="G28" s="27" t="s">
        <v>53</v>
      </c>
      <c r="H28" s="59" t="s">
        <v>204</v>
      </c>
      <c r="I28" s="24" t="s">
        <v>332</v>
      </c>
      <c r="J28" s="51"/>
      <c r="K28" s="51"/>
      <c r="L28" s="51"/>
      <c r="M28" s="51"/>
      <c r="N28" s="16"/>
    </row>
    <row r="29" spans="1:18" s="7" customFormat="1" ht="26.1" customHeight="1">
      <c r="A29" s="56" t="s">
        <v>96</v>
      </c>
      <c r="B29" s="25" t="s">
        <v>194</v>
      </c>
      <c r="C29" s="42" t="s">
        <v>193</v>
      </c>
      <c r="D29" s="26" t="s">
        <v>11</v>
      </c>
      <c r="E29" s="23">
        <f>Sausis!E27+Vasaris!E22</f>
        <v>24676.78</v>
      </c>
      <c r="F29" s="23">
        <f>Sausis!F27+Vasaris!F22</f>
        <v>4105</v>
      </c>
      <c r="G29" s="27" t="s">
        <v>64</v>
      </c>
      <c r="H29" s="13" t="s">
        <v>188</v>
      </c>
      <c r="I29" s="24" t="s">
        <v>75</v>
      </c>
      <c r="J29" s="51"/>
      <c r="K29" s="51"/>
      <c r="L29" s="51"/>
      <c r="M29" s="51"/>
    </row>
    <row r="30" spans="1:18" s="7" customFormat="1" ht="26.1" customHeight="1">
      <c r="A30" s="56" t="s">
        <v>101</v>
      </c>
      <c r="B30" s="25" t="s">
        <v>277</v>
      </c>
      <c r="C30" s="42" t="s">
        <v>276</v>
      </c>
      <c r="D30" s="26" t="s">
        <v>278</v>
      </c>
      <c r="E30" s="23">
        <f>Vasaris!E21</f>
        <v>19264</v>
      </c>
      <c r="F30" s="23">
        <f>Vasaris!F21</f>
        <v>3885</v>
      </c>
      <c r="G30" s="27" t="s">
        <v>18</v>
      </c>
      <c r="H30" s="13" t="s">
        <v>275</v>
      </c>
      <c r="I30" s="24" t="s">
        <v>40</v>
      </c>
      <c r="J30" s="51"/>
      <c r="K30" s="51"/>
      <c r="L30" s="2"/>
      <c r="M30" s="51"/>
      <c r="N30" s="1"/>
      <c r="O30" s="15"/>
      <c r="Q30" s="15"/>
      <c r="R30" s="62"/>
    </row>
    <row r="31" spans="1:18" s="7" customFormat="1" ht="26.1" customHeight="1">
      <c r="A31" s="56" t="s">
        <v>104</v>
      </c>
      <c r="B31" s="26" t="s">
        <v>186</v>
      </c>
      <c r="C31" s="49" t="s">
        <v>185</v>
      </c>
      <c r="D31" s="26" t="s">
        <v>187</v>
      </c>
      <c r="E31" s="23">
        <f>Sausis!E23+Vasaris!E30</f>
        <v>16278.67</v>
      </c>
      <c r="F31" s="23">
        <f>Sausis!F23+Vasaris!F30</f>
        <v>2223</v>
      </c>
      <c r="G31" s="50">
        <v>16</v>
      </c>
      <c r="H31" s="19" t="s">
        <v>188</v>
      </c>
      <c r="I31" s="37" t="s">
        <v>79</v>
      </c>
      <c r="J31" s="51"/>
      <c r="K31" s="51"/>
      <c r="L31" s="2"/>
      <c r="M31" s="51"/>
      <c r="N31" s="1"/>
      <c r="O31" s="15"/>
      <c r="Q31" s="15"/>
      <c r="R31" s="62"/>
    </row>
    <row r="32" spans="1:18" s="7" customFormat="1" ht="26.1" customHeight="1">
      <c r="A32" s="56" t="s">
        <v>105</v>
      </c>
      <c r="B32" s="55" t="s">
        <v>295</v>
      </c>
      <c r="C32" s="55" t="s">
        <v>294</v>
      </c>
      <c r="D32" s="26" t="s">
        <v>38</v>
      </c>
      <c r="E32" s="23">
        <f>Vasaris!E24</f>
        <v>15277.2</v>
      </c>
      <c r="F32" s="23">
        <f>Vasaris!F24</f>
        <v>2229</v>
      </c>
      <c r="G32" s="27" t="s">
        <v>41</v>
      </c>
      <c r="H32" s="60" t="s">
        <v>273</v>
      </c>
      <c r="I32" s="37" t="s">
        <v>79</v>
      </c>
      <c r="J32" s="51"/>
      <c r="K32" s="51"/>
      <c r="L32" s="2"/>
      <c r="M32" s="51"/>
      <c r="N32" s="1"/>
      <c r="O32" s="15"/>
      <c r="Q32" s="15"/>
      <c r="R32" s="62"/>
    </row>
    <row r="33" spans="1:19" s="7" customFormat="1" ht="26.1" customHeight="1">
      <c r="A33" s="56" t="s">
        <v>107</v>
      </c>
      <c r="B33" s="25" t="s">
        <v>168</v>
      </c>
      <c r="C33" s="25" t="s">
        <v>167</v>
      </c>
      <c r="D33" s="26" t="s">
        <v>38</v>
      </c>
      <c r="E33" s="23">
        <f>Sausis!E22+Vasaris!E37</f>
        <v>15267.07</v>
      </c>
      <c r="F33" s="23">
        <f>Sausis!F22+Vasaris!F37</f>
        <v>3124</v>
      </c>
      <c r="G33" s="27" t="s">
        <v>12</v>
      </c>
      <c r="H33" s="60" t="s">
        <v>172</v>
      </c>
      <c r="I33" s="24" t="s">
        <v>56</v>
      </c>
      <c r="J33" s="51"/>
      <c r="K33" s="51"/>
      <c r="L33" s="2"/>
      <c r="M33" s="51"/>
      <c r="N33" s="1"/>
      <c r="O33" s="15"/>
      <c r="Q33" s="15"/>
      <c r="R33" s="62"/>
    </row>
    <row r="34" spans="1:19" s="7" customFormat="1" ht="26.1" customHeight="1">
      <c r="A34" s="56" t="s">
        <v>111</v>
      </c>
      <c r="B34" s="25" t="s">
        <v>289</v>
      </c>
      <c r="C34" s="42" t="s">
        <v>288</v>
      </c>
      <c r="D34" s="26" t="s">
        <v>59</v>
      </c>
      <c r="E34" s="23">
        <f>Vasaris!E25</f>
        <v>14822</v>
      </c>
      <c r="F34" s="23">
        <f>Vasaris!F25</f>
        <v>2405</v>
      </c>
      <c r="G34" s="27" t="s">
        <v>63</v>
      </c>
      <c r="H34" s="17" t="s">
        <v>273</v>
      </c>
      <c r="I34" s="24" t="s">
        <v>40</v>
      </c>
      <c r="J34" s="51"/>
      <c r="K34" s="51"/>
      <c r="L34" s="2"/>
      <c r="M34" s="51"/>
      <c r="N34" s="1"/>
      <c r="O34" s="15"/>
      <c r="Q34" s="15"/>
      <c r="R34" s="62"/>
    </row>
    <row r="35" spans="1:19" s="7" customFormat="1" ht="26.1" customHeight="1">
      <c r="A35" s="56" t="s">
        <v>114</v>
      </c>
      <c r="B35" s="25" t="s">
        <v>36</v>
      </c>
      <c r="C35" s="42" t="s">
        <v>37</v>
      </c>
      <c r="D35" s="26" t="s">
        <v>38</v>
      </c>
      <c r="E35" s="43">
        <f>Sausis!E19</f>
        <v>14146</v>
      </c>
      <c r="F35" s="43">
        <f>Sausis!F19</f>
        <v>2148</v>
      </c>
      <c r="G35" s="27" t="s">
        <v>35</v>
      </c>
      <c r="H35" s="60" t="s">
        <v>13</v>
      </c>
      <c r="I35" s="24" t="s">
        <v>40</v>
      </c>
      <c r="J35" s="2"/>
      <c r="K35" s="41"/>
      <c r="L35" s="46"/>
      <c r="M35" s="1"/>
      <c r="N35" s="62"/>
      <c r="P35" s="62"/>
    </row>
    <row r="36" spans="1:19" s="7" customFormat="1" ht="26.1" customHeight="1">
      <c r="A36" s="56" t="s">
        <v>115</v>
      </c>
      <c r="B36" s="25" t="s">
        <v>169</v>
      </c>
      <c r="C36" s="42" t="s">
        <v>170</v>
      </c>
      <c r="D36" s="26" t="s">
        <v>11</v>
      </c>
      <c r="E36" s="43">
        <f>Sausis!E21</f>
        <v>13514.2</v>
      </c>
      <c r="F36" s="43">
        <f>Sausis!F21</f>
        <v>2092</v>
      </c>
      <c r="G36" s="27" t="s">
        <v>50</v>
      </c>
      <c r="H36" s="13" t="s">
        <v>171</v>
      </c>
      <c r="I36" s="24" t="s">
        <v>56</v>
      </c>
      <c r="J36" s="51"/>
      <c r="K36" s="51"/>
      <c r="L36" s="51"/>
      <c r="M36" s="51"/>
      <c r="N36" s="16"/>
    </row>
    <row r="37" spans="1:19" s="7" customFormat="1" ht="26.1" customHeight="1">
      <c r="A37" s="56" t="s">
        <v>119</v>
      </c>
      <c r="B37" s="55" t="s">
        <v>297</v>
      </c>
      <c r="C37" s="58" t="s">
        <v>296</v>
      </c>
      <c r="D37" s="26" t="s">
        <v>11</v>
      </c>
      <c r="E37" s="23">
        <f>Vasaris!E27</f>
        <v>12159.6</v>
      </c>
      <c r="F37" s="23">
        <f>Vasaris!F27</f>
        <v>1792</v>
      </c>
      <c r="G37" s="27" t="s">
        <v>57</v>
      </c>
      <c r="H37" s="13" t="s">
        <v>272</v>
      </c>
      <c r="I37" s="24" t="s">
        <v>154</v>
      </c>
      <c r="J37" s="51"/>
      <c r="K37" s="2"/>
      <c r="L37" s="2"/>
      <c r="M37" s="2"/>
      <c r="N37" s="15"/>
      <c r="O37" s="1"/>
      <c r="P37" s="2"/>
      <c r="Q37" s="62"/>
      <c r="R37" s="62"/>
    </row>
    <row r="38" spans="1:19" s="7" customFormat="1" ht="26.1" customHeight="1">
      <c r="A38" s="56" t="s">
        <v>121</v>
      </c>
      <c r="B38" s="35" t="s">
        <v>206</v>
      </c>
      <c r="C38" s="52" t="s">
        <v>205</v>
      </c>
      <c r="D38" s="35" t="s">
        <v>207</v>
      </c>
      <c r="E38" s="43">
        <f>Sausis!E26+Vasaris!E49</f>
        <v>9042.98</v>
      </c>
      <c r="F38" s="43">
        <f>Sausis!F26+Vasaris!F49</f>
        <v>1402</v>
      </c>
      <c r="G38" s="36">
        <v>17</v>
      </c>
      <c r="H38" s="38" t="s">
        <v>208</v>
      </c>
      <c r="I38" s="24" t="s">
        <v>46</v>
      </c>
      <c r="J38" s="51"/>
      <c r="K38" s="51"/>
      <c r="L38" s="2"/>
      <c r="M38" s="51"/>
      <c r="N38" s="1"/>
      <c r="O38" s="15"/>
      <c r="P38" s="1"/>
      <c r="Q38" s="15"/>
      <c r="R38" s="62"/>
      <c r="S38" s="62"/>
    </row>
    <row r="39" spans="1:19" s="7" customFormat="1" ht="26.1" customHeight="1">
      <c r="A39" s="56" t="s">
        <v>124</v>
      </c>
      <c r="B39" s="25" t="s">
        <v>81</v>
      </c>
      <c r="C39" s="42" t="s">
        <v>81</v>
      </c>
      <c r="D39" s="26" t="s">
        <v>49</v>
      </c>
      <c r="E39" s="23">
        <f>Sausis!E24</f>
        <v>9003.1900000000023</v>
      </c>
      <c r="F39" s="23">
        <f>Sausis!F24</f>
        <v>1611</v>
      </c>
      <c r="G39" s="27" t="s">
        <v>27</v>
      </c>
      <c r="H39" s="13" t="s">
        <v>82</v>
      </c>
      <c r="I39" s="24" t="s">
        <v>83</v>
      </c>
      <c r="J39" s="51"/>
      <c r="K39" s="2"/>
      <c r="L39" s="2"/>
      <c r="M39" s="2"/>
      <c r="N39" s="15"/>
      <c r="O39" s="1"/>
      <c r="P39" s="2"/>
      <c r="Q39" s="62"/>
      <c r="R39" s="62"/>
    </row>
    <row r="40" spans="1:19" s="7" customFormat="1" ht="26.1" customHeight="1">
      <c r="A40" s="56" t="s">
        <v>129</v>
      </c>
      <c r="B40" s="44" t="s">
        <v>199</v>
      </c>
      <c r="C40" s="47" t="s">
        <v>198</v>
      </c>
      <c r="D40" s="26" t="s">
        <v>38</v>
      </c>
      <c r="E40" s="23">
        <f>Sausis!E28+Vasaris!E43</f>
        <v>9000</v>
      </c>
      <c r="F40" s="23">
        <f>Sausis!F28+Vasaris!F43</f>
        <v>1429</v>
      </c>
      <c r="G40" s="53">
        <v>5</v>
      </c>
      <c r="H40" s="17" t="s">
        <v>172</v>
      </c>
      <c r="I40" s="24" t="s">
        <v>40</v>
      </c>
      <c r="J40" s="51"/>
      <c r="K40" s="2"/>
      <c r="L40" s="2"/>
      <c r="M40" s="2"/>
      <c r="N40" s="15"/>
      <c r="O40" s="1"/>
      <c r="P40" s="2"/>
      <c r="Q40" s="62"/>
      <c r="R40" s="62"/>
    </row>
    <row r="41" spans="1:19" s="7" customFormat="1" ht="26.1" customHeight="1">
      <c r="A41" s="56" t="s">
        <v>133</v>
      </c>
      <c r="B41" s="25" t="s">
        <v>270</v>
      </c>
      <c r="C41" s="42" t="s">
        <v>269</v>
      </c>
      <c r="D41" s="26" t="s">
        <v>11</v>
      </c>
      <c r="E41" s="28">
        <f>Vasaris!E29</f>
        <v>8998.0499999999993</v>
      </c>
      <c r="F41" s="28">
        <f>Vasaris!F29</f>
        <v>1406</v>
      </c>
      <c r="G41" s="27" t="s">
        <v>24</v>
      </c>
      <c r="H41" s="13" t="s">
        <v>275</v>
      </c>
      <c r="I41" s="24" t="s">
        <v>26</v>
      </c>
      <c r="J41" s="51"/>
      <c r="K41" s="2"/>
      <c r="L41" s="2"/>
      <c r="M41" s="2"/>
      <c r="N41" s="15"/>
      <c r="O41" s="1"/>
      <c r="P41" s="2"/>
      <c r="Q41" s="62"/>
      <c r="R41" s="62"/>
    </row>
    <row r="42" spans="1:19" s="7" customFormat="1" ht="26.1" customHeight="1">
      <c r="A42" s="56" t="s">
        <v>134</v>
      </c>
      <c r="B42" s="55" t="s">
        <v>217</v>
      </c>
      <c r="C42" s="58" t="s">
        <v>216</v>
      </c>
      <c r="D42" s="26" t="s">
        <v>38</v>
      </c>
      <c r="E42" s="43">
        <f>Sausis!E25</f>
        <v>8492</v>
      </c>
      <c r="F42" s="43">
        <f>Sausis!F25</f>
        <v>1464</v>
      </c>
      <c r="G42" s="27" t="s">
        <v>31</v>
      </c>
      <c r="H42" s="59" t="s">
        <v>153</v>
      </c>
      <c r="I42" s="24" t="s">
        <v>218</v>
      </c>
      <c r="J42" s="51"/>
      <c r="K42" s="51"/>
      <c r="L42" s="51"/>
      <c r="M42" s="51"/>
      <c r="N42" s="15"/>
      <c r="O42" s="1"/>
      <c r="P42" s="63"/>
      <c r="Q42" s="15"/>
      <c r="R42" s="62"/>
    </row>
    <row r="43" spans="1:19" s="7" customFormat="1" ht="26.1" customHeight="1">
      <c r="A43" s="56" t="s">
        <v>138</v>
      </c>
      <c r="B43" s="14" t="s">
        <v>76</v>
      </c>
      <c r="C43" s="14" t="s">
        <v>77</v>
      </c>
      <c r="D43" s="18" t="s">
        <v>78</v>
      </c>
      <c r="E43" s="23">
        <f>Sausis!E29+Vasaris!E60</f>
        <v>6155</v>
      </c>
      <c r="F43" s="23">
        <f>Sausis!F29+Vasaris!F60</f>
        <v>1221</v>
      </c>
      <c r="G43" s="13">
        <v>5</v>
      </c>
      <c r="H43" s="13" t="s">
        <v>60</v>
      </c>
      <c r="I43" s="37" t="s">
        <v>79</v>
      </c>
      <c r="N43" s="16"/>
      <c r="O43" s="16"/>
      <c r="P43" s="15"/>
      <c r="Q43" s="16"/>
    </row>
    <row r="44" spans="1:19" s="7" customFormat="1" ht="26.1" customHeight="1">
      <c r="A44" s="56" t="s">
        <v>139</v>
      </c>
      <c r="B44" s="57" t="s">
        <v>299</v>
      </c>
      <c r="C44" s="57" t="s">
        <v>298</v>
      </c>
      <c r="D44" s="18" t="s">
        <v>300</v>
      </c>
      <c r="E44" s="23">
        <f>Vasaris!E31</f>
        <v>5727.1</v>
      </c>
      <c r="F44" s="23">
        <f>Vasaris!F31</f>
        <v>867</v>
      </c>
      <c r="G44" s="13" t="s">
        <v>54</v>
      </c>
      <c r="H44" s="13" t="s">
        <v>275</v>
      </c>
      <c r="I44" s="37" t="s">
        <v>79</v>
      </c>
      <c r="N44" s="16"/>
      <c r="O44" s="16"/>
      <c r="P44" s="15"/>
      <c r="Q44" s="16"/>
    </row>
    <row r="45" spans="1:19" s="7" customFormat="1" ht="26.1" customHeight="1">
      <c r="A45" s="56" t="s">
        <v>140</v>
      </c>
      <c r="B45" s="14" t="s">
        <v>112</v>
      </c>
      <c r="C45" s="14" t="s">
        <v>113</v>
      </c>
      <c r="D45" s="18" t="s">
        <v>59</v>
      </c>
      <c r="E45" s="23">
        <f>Sausis!E30+Vasaris!E45</f>
        <v>5399</v>
      </c>
      <c r="F45" s="23">
        <f>Sausis!F30+Vasaris!F45</f>
        <v>965</v>
      </c>
      <c r="G45" s="13" t="s">
        <v>31</v>
      </c>
      <c r="H45" s="13" t="s">
        <v>51</v>
      </c>
      <c r="I45" s="24" t="s">
        <v>75</v>
      </c>
      <c r="N45" s="16"/>
      <c r="O45" s="16"/>
      <c r="P45" s="15"/>
      <c r="Q45" s="16"/>
    </row>
    <row r="46" spans="1:19" s="7" customFormat="1" ht="26.1" customHeight="1">
      <c r="A46" s="56" t="s">
        <v>142</v>
      </c>
      <c r="B46" s="14" t="s">
        <v>97</v>
      </c>
      <c r="C46" s="14" t="s">
        <v>98</v>
      </c>
      <c r="D46" s="18" t="s">
        <v>99</v>
      </c>
      <c r="E46" s="23">
        <f>Sausis!E38+Vasaris!E33</f>
        <v>5095.16</v>
      </c>
      <c r="F46" s="23">
        <f>Sausis!F38+Vasaris!F33</f>
        <v>910</v>
      </c>
      <c r="G46" s="13">
        <v>2</v>
      </c>
      <c r="H46" s="13" t="s">
        <v>100</v>
      </c>
      <c r="I46" s="24" t="s">
        <v>20</v>
      </c>
      <c r="N46" s="16"/>
      <c r="O46" s="16"/>
      <c r="P46" s="15"/>
      <c r="Q46" s="16"/>
    </row>
    <row r="47" spans="1:19" s="7" customFormat="1" ht="26.1" customHeight="1">
      <c r="A47" s="56" t="s">
        <v>144</v>
      </c>
      <c r="B47" s="14" t="s">
        <v>73</v>
      </c>
      <c r="C47" s="14" t="s">
        <v>73</v>
      </c>
      <c r="D47" s="18" t="s">
        <v>74</v>
      </c>
      <c r="E47" s="23">
        <f>Sausis!E32+Vasaris!E41</f>
        <v>4282.42</v>
      </c>
      <c r="F47" s="23">
        <f>Sausis!F32+Vasaris!F41</f>
        <v>864</v>
      </c>
      <c r="G47" s="13" t="s">
        <v>27</v>
      </c>
      <c r="H47" s="13" t="s">
        <v>55</v>
      </c>
      <c r="I47" s="24" t="s">
        <v>75</v>
      </c>
      <c r="N47" s="16"/>
      <c r="O47" s="16"/>
      <c r="P47" s="15"/>
      <c r="Q47" s="16"/>
    </row>
    <row r="48" spans="1:19" s="7" customFormat="1" ht="26.1" customHeight="1">
      <c r="A48" s="56" t="s">
        <v>145</v>
      </c>
      <c r="B48" s="55" t="s">
        <v>302</v>
      </c>
      <c r="C48" s="58" t="s">
        <v>301</v>
      </c>
      <c r="D48" s="18" t="s">
        <v>11</v>
      </c>
      <c r="E48" s="23">
        <f>Vasaris!E32</f>
        <v>4083.35</v>
      </c>
      <c r="F48" s="23">
        <f>Vasaris!F32</f>
        <v>719</v>
      </c>
      <c r="G48" s="27" t="s">
        <v>63</v>
      </c>
      <c r="H48" s="13" t="s">
        <v>275</v>
      </c>
      <c r="I48" s="24" t="s">
        <v>20</v>
      </c>
      <c r="M48" s="15"/>
      <c r="Q48" s="16"/>
    </row>
    <row r="49" spans="1:19" s="7" customFormat="1" ht="26.1" customHeight="1">
      <c r="A49" s="56" t="s">
        <v>146</v>
      </c>
      <c r="B49" s="25" t="s">
        <v>334</v>
      </c>
      <c r="C49" s="25" t="s">
        <v>333</v>
      </c>
      <c r="D49" s="26" t="s">
        <v>335</v>
      </c>
      <c r="E49" s="28">
        <f>Vasaris!E34</f>
        <v>3784.8</v>
      </c>
      <c r="F49" s="28">
        <f>Vasaris!F34</f>
        <v>554</v>
      </c>
      <c r="G49" s="27" t="s">
        <v>31</v>
      </c>
      <c r="H49" s="17" t="s">
        <v>273</v>
      </c>
      <c r="I49" s="24" t="s">
        <v>75</v>
      </c>
      <c r="J49" s="2"/>
      <c r="K49" s="2"/>
      <c r="L49" s="2"/>
      <c r="M49" s="2"/>
      <c r="N49" s="15"/>
      <c r="O49" s="1"/>
      <c r="P49" s="2"/>
      <c r="Q49" s="62"/>
      <c r="R49" s="62"/>
    </row>
    <row r="50" spans="1:19" s="7" customFormat="1" ht="26.1" customHeight="1">
      <c r="A50" s="56" t="s">
        <v>147</v>
      </c>
      <c r="B50" s="25" t="s">
        <v>215</v>
      </c>
      <c r="C50" s="25" t="s">
        <v>214</v>
      </c>
      <c r="D50" s="26" t="s">
        <v>202</v>
      </c>
      <c r="E50" s="23">
        <f>Sausis!E31+Vasaris!E54</f>
        <v>3237</v>
      </c>
      <c r="F50" s="23">
        <f>Sausis!F31+Vasaris!F54</f>
        <v>672</v>
      </c>
      <c r="G50" s="27" t="s">
        <v>31</v>
      </c>
      <c r="H50" s="19" t="s">
        <v>153</v>
      </c>
      <c r="I50" s="24" t="s">
        <v>75</v>
      </c>
      <c r="J50" s="2"/>
      <c r="K50" s="2"/>
      <c r="L50" s="2"/>
      <c r="M50" s="2"/>
      <c r="N50" s="63"/>
      <c r="O50" s="15"/>
      <c r="P50" s="63"/>
      <c r="Q50" s="64"/>
      <c r="R50" s="62"/>
    </row>
    <row r="51" spans="1:19" s="7" customFormat="1" ht="25.9" customHeight="1">
      <c r="A51" s="56" t="s">
        <v>148</v>
      </c>
      <c r="B51" s="14" t="s">
        <v>337</v>
      </c>
      <c r="C51" s="42" t="s">
        <v>336</v>
      </c>
      <c r="D51" s="26" t="s">
        <v>250</v>
      </c>
      <c r="E51" s="28">
        <f>Vasaris!E39</f>
        <v>2295.1999999999998</v>
      </c>
      <c r="F51" s="28">
        <f>Vasaris!F39</f>
        <v>324</v>
      </c>
      <c r="G51" s="27" t="s">
        <v>35</v>
      </c>
      <c r="H51" s="67" t="s">
        <v>273</v>
      </c>
      <c r="I51" s="22" t="s">
        <v>338</v>
      </c>
      <c r="J51" s="2"/>
      <c r="K51" s="41"/>
      <c r="L51" s="2"/>
      <c r="M51" s="2"/>
      <c r="N51" s="51"/>
      <c r="O51" s="63"/>
      <c r="P51" s="15"/>
      <c r="Q51" s="15"/>
    </row>
    <row r="52" spans="1:19" s="7" customFormat="1" ht="26.1" customHeight="1">
      <c r="A52" s="56" t="s">
        <v>149</v>
      </c>
      <c r="B52" s="26" t="s">
        <v>210</v>
      </c>
      <c r="C52" s="49" t="s">
        <v>209</v>
      </c>
      <c r="D52" s="26" t="s">
        <v>59</v>
      </c>
      <c r="E52" s="23">
        <f>Sausis!E37+Vasaris!E46</f>
        <v>2281.6999999999998</v>
      </c>
      <c r="F52" s="23">
        <f>Sausis!F37+Vasaris!F46</f>
        <v>441</v>
      </c>
      <c r="G52" s="50">
        <v>3</v>
      </c>
      <c r="H52" s="19" t="s">
        <v>153</v>
      </c>
      <c r="I52" s="24" t="s">
        <v>87</v>
      </c>
      <c r="J52" s="51"/>
      <c r="K52" s="2"/>
      <c r="L52" s="2"/>
      <c r="M52" s="2"/>
      <c r="N52" s="15"/>
      <c r="O52" s="1"/>
      <c r="P52" s="51"/>
      <c r="Q52" s="62"/>
      <c r="R52" s="62"/>
    </row>
    <row r="53" spans="1:19" s="7" customFormat="1" ht="26.1" customHeight="1">
      <c r="A53" s="56" t="s">
        <v>155</v>
      </c>
      <c r="B53" s="18" t="s">
        <v>69</v>
      </c>
      <c r="C53" s="18" t="s">
        <v>70</v>
      </c>
      <c r="D53" s="18" t="s">
        <v>59</v>
      </c>
      <c r="E53" s="23">
        <f>Sausis!E34+Vasaris!E53</f>
        <v>2237.5400000000009</v>
      </c>
      <c r="F53" s="23">
        <f>Sausis!F34+Vasaris!F53</f>
        <v>396</v>
      </c>
      <c r="G53" s="21">
        <v>4</v>
      </c>
      <c r="H53" s="19" t="s">
        <v>55</v>
      </c>
      <c r="I53" s="24" t="s">
        <v>46</v>
      </c>
      <c r="J53" s="2"/>
      <c r="K53" s="2"/>
      <c r="L53" s="2"/>
      <c r="M53" s="2"/>
      <c r="N53" s="2"/>
      <c r="O53" s="15"/>
      <c r="P53" s="63"/>
      <c r="Q53" s="64"/>
      <c r="R53" s="62"/>
    </row>
    <row r="54" spans="1:19" s="7" customFormat="1" ht="26.1" customHeight="1">
      <c r="A54" s="56" t="s">
        <v>156</v>
      </c>
      <c r="B54" s="14" t="s">
        <v>343</v>
      </c>
      <c r="C54" s="14" t="s">
        <v>342</v>
      </c>
      <c r="D54" s="18" t="s">
        <v>59</v>
      </c>
      <c r="E54" s="28">
        <f>Vasaris!E40</f>
        <v>2119.02</v>
      </c>
      <c r="F54" s="28">
        <f>Vasaris!F40</f>
        <v>380</v>
      </c>
      <c r="G54" s="13" t="s">
        <v>58</v>
      </c>
      <c r="H54" s="13" t="s">
        <v>204</v>
      </c>
      <c r="I54" s="24" t="s">
        <v>87</v>
      </c>
      <c r="J54" s="2"/>
      <c r="K54" s="2"/>
      <c r="L54" s="2"/>
      <c r="M54" s="2"/>
      <c r="N54" s="51"/>
      <c r="O54" s="51"/>
      <c r="P54" s="46"/>
      <c r="Q54" s="46"/>
      <c r="R54" s="46"/>
    </row>
    <row r="55" spans="1:19" s="7" customFormat="1" ht="26.1" customHeight="1">
      <c r="A55" s="56" t="s">
        <v>157</v>
      </c>
      <c r="B55" s="25" t="s">
        <v>102</v>
      </c>
      <c r="C55" s="42" t="s">
        <v>102</v>
      </c>
      <c r="D55" s="26" t="s">
        <v>49</v>
      </c>
      <c r="E55" s="23">
        <f>Sausis!E36+Vasaris!E51</f>
        <v>1925.630000000001</v>
      </c>
      <c r="F55" s="23">
        <f>Sausis!F36+Vasaris!F51</f>
        <v>343</v>
      </c>
      <c r="G55" s="27" t="s">
        <v>21</v>
      </c>
      <c r="H55" s="59" t="s">
        <v>68</v>
      </c>
      <c r="I55" s="24" t="s">
        <v>103</v>
      </c>
      <c r="J55" s="2"/>
      <c r="L55" s="1"/>
      <c r="M55" s="62"/>
      <c r="P55" s="1"/>
      <c r="Q55" s="64"/>
    </row>
    <row r="56" spans="1:19" s="7" customFormat="1" ht="26.1" customHeight="1">
      <c r="A56" s="56" t="s">
        <v>158</v>
      </c>
      <c r="B56" s="26" t="s">
        <v>42</v>
      </c>
      <c r="C56" s="49" t="s">
        <v>43</v>
      </c>
      <c r="D56" s="26" t="s">
        <v>44</v>
      </c>
      <c r="E56" s="23">
        <f>Sausis!E33</f>
        <v>1749</v>
      </c>
      <c r="F56" s="23">
        <f>Sausis!F33</f>
        <v>431</v>
      </c>
      <c r="G56" s="50">
        <v>4</v>
      </c>
      <c r="H56" s="19" t="s">
        <v>45</v>
      </c>
      <c r="I56" s="24" t="s">
        <v>46</v>
      </c>
      <c r="J56" s="2"/>
      <c r="L56" s="1"/>
      <c r="M56" s="62"/>
      <c r="P56" s="1"/>
      <c r="Q56" s="64"/>
    </row>
    <row r="57" spans="1:19" s="7" customFormat="1" ht="26.1" customHeight="1">
      <c r="A57" s="56" t="s">
        <v>303</v>
      </c>
      <c r="B57" s="26" t="s">
        <v>220</v>
      </c>
      <c r="C57" s="49" t="s">
        <v>219</v>
      </c>
      <c r="D57" s="26" t="s">
        <v>221</v>
      </c>
      <c r="E57" s="23">
        <f>Sausis!E35</f>
        <v>1348</v>
      </c>
      <c r="F57" s="23">
        <f>Sausis!F35</f>
        <v>264</v>
      </c>
      <c r="G57" s="50">
        <v>6</v>
      </c>
      <c r="H57" s="19" t="s">
        <v>153</v>
      </c>
      <c r="I57" s="24" t="s">
        <v>128</v>
      </c>
      <c r="J57" s="51"/>
      <c r="K57" s="2"/>
      <c r="L57" s="2"/>
      <c r="M57" s="2"/>
      <c r="N57" s="1"/>
      <c r="O57" s="15"/>
      <c r="P57" s="15"/>
      <c r="Q57" s="62"/>
    </row>
    <row r="58" spans="1:19" s="7" customFormat="1" ht="26.1" customHeight="1">
      <c r="A58" s="56" t="s">
        <v>304</v>
      </c>
      <c r="B58" s="25" t="s">
        <v>340</v>
      </c>
      <c r="C58" s="25" t="s">
        <v>339</v>
      </c>
      <c r="D58" s="26" t="s">
        <v>341</v>
      </c>
      <c r="E58" s="48">
        <f>Vasaris!E44</f>
        <v>1343</v>
      </c>
      <c r="F58" s="48">
        <f>Vasaris!F44</f>
        <v>267</v>
      </c>
      <c r="G58" s="27" t="s">
        <v>27</v>
      </c>
      <c r="H58" s="67" t="s">
        <v>273</v>
      </c>
      <c r="I58" s="24" t="s">
        <v>75</v>
      </c>
      <c r="J58" s="51"/>
      <c r="K58" s="51"/>
      <c r="L58" s="2"/>
      <c r="M58" s="51"/>
      <c r="N58" s="1"/>
      <c r="O58" s="15"/>
      <c r="P58" s="1"/>
      <c r="Q58" s="15"/>
      <c r="R58" s="62"/>
      <c r="S58" s="62"/>
    </row>
    <row r="59" spans="1:19" s="7" customFormat="1" ht="26.1" customHeight="1">
      <c r="A59" s="56" t="s">
        <v>305</v>
      </c>
      <c r="B59" s="14" t="s">
        <v>284</v>
      </c>
      <c r="C59" s="14" t="s">
        <v>283</v>
      </c>
      <c r="D59" s="26" t="s">
        <v>285</v>
      </c>
      <c r="E59" s="28">
        <f>Vasaris!E47</f>
        <v>1070</v>
      </c>
      <c r="F59" s="28">
        <f>Vasaris!F47</f>
        <v>204</v>
      </c>
      <c r="G59" s="27" t="s">
        <v>21</v>
      </c>
      <c r="H59" s="13" t="s">
        <v>275</v>
      </c>
      <c r="I59" s="24" t="s">
        <v>75</v>
      </c>
      <c r="J59" s="51"/>
      <c r="K59" s="51"/>
      <c r="L59" s="51"/>
      <c r="M59" s="51"/>
      <c r="N59" s="15"/>
      <c r="O59" s="1"/>
      <c r="P59" s="63"/>
      <c r="Q59" s="15"/>
      <c r="R59" s="62"/>
    </row>
    <row r="60" spans="1:19" s="7" customFormat="1" ht="26.1" customHeight="1">
      <c r="A60" s="56" t="s">
        <v>306</v>
      </c>
      <c r="B60" s="25" t="s">
        <v>345</v>
      </c>
      <c r="C60" s="42" t="s">
        <v>344</v>
      </c>
      <c r="D60" s="26" t="s">
        <v>281</v>
      </c>
      <c r="E60" s="48">
        <f>Vasaris!E48</f>
        <v>1021</v>
      </c>
      <c r="F60" s="48">
        <f>Vasaris!F48</f>
        <v>173</v>
      </c>
      <c r="G60" s="27" t="s">
        <v>8</v>
      </c>
      <c r="H60" s="13" t="s">
        <v>346</v>
      </c>
      <c r="I60" s="24" t="s">
        <v>75</v>
      </c>
      <c r="J60" s="51"/>
      <c r="K60" s="51"/>
      <c r="L60" s="51"/>
      <c r="M60" s="51"/>
      <c r="N60" s="15"/>
      <c r="O60" s="1"/>
      <c r="P60" s="63"/>
      <c r="Q60" s="15"/>
      <c r="R60" s="62"/>
    </row>
    <row r="61" spans="1:19" s="7" customFormat="1" ht="26.1" customHeight="1">
      <c r="A61" s="56" t="s">
        <v>307</v>
      </c>
      <c r="B61" s="44" t="s">
        <v>203</v>
      </c>
      <c r="C61" s="47" t="s">
        <v>203</v>
      </c>
      <c r="D61" s="26" t="s">
        <v>49</v>
      </c>
      <c r="E61" s="43">
        <f>Sausis!E39</f>
        <v>722</v>
      </c>
      <c r="F61" s="43">
        <f>Sausis!F39</f>
        <v>180</v>
      </c>
      <c r="G61" s="53">
        <v>4</v>
      </c>
      <c r="H61" s="17" t="s">
        <v>204</v>
      </c>
      <c r="I61" s="24" t="s">
        <v>40</v>
      </c>
      <c r="J61" s="51"/>
      <c r="K61" s="51"/>
      <c r="L61" s="51"/>
      <c r="M61" s="51"/>
      <c r="N61" s="15"/>
      <c r="O61" s="1"/>
      <c r="P61" s="63"/>
      <c r="Q61" s="15"/>
      <c r="R61" s="62"/>
    </row>
    <row r="62" spans="1:19" s="7" customFormat="1" ht="26.1" customHeight="1">
      <c r="A62" s="56" t="s">
        <v>308</v>
      </c>
      <c r="B62" s="25" t="s">
        <v>286</v>
      </c>
      <c r="C62" s="42" t="s">
        <v>287</v>
      </c>
      <c r="D62" s="26" t="s">
        <v>196</v>
      </c>
      <c r="E62" s="28">
        <f>Vasaris!E50</f>
        <v>675.33</v>
      </c>
      <c r="F62" s="28">
        <f>Vasaris!F50</f>
        <v>102</v>
      </c>
      <c r="G62" s="27" t="s">
        <v>47</v>
      </c>
      <c r="H62" s="13" t="s">
        <v>275</v>
      </c>
      <c r="I62" s="22" t="s">
        <v>83</v>
      </c>
      <c r="J62" s="41"/>
      <c r="K62" s="2"/>
      <c r="L62" s="2"/>
      <c r="M62" s="51"/>
      <c r="P62" s="1"/>
    </row>
    <row r="63" spans="1:19" s="7" customFormat="1" ht="26.1" customHeight="1">
      <c r="A63" s="56" t="s">
        <v>309</v>
      </c>
      <c r="B63" s="55" t="s">
        <v>130</v>
      </c>
      <c r="C63" s="58" t="s">
        <v>131</v>
      </c>
      <c r="D63" s="26" t="s">
        <v>118</v>
      </c>
      <c r="E63" s="43">
        <f>Sausis!E40</f>
        <v>646.21</v>
      </c>
      <c r="F63" s="43">
        <f>Sausis!F40</f>
        <v>141</v>
      </c>
      <c r="G63" s="27" t="s">
        <v>15</v>
      </c>
      <c r="H63" s="59" t="s">
        <v>25</v>
      </c>
      <c r="I63" s="24" t="s">
        <v>132</v>
      </c>
      <c r="J63" s="51"/>
      <c r="K63" s="2"/>
      <c r="L63" s="2"/>
      <c r="M63" s="2"/>
      <c r="N63" s="15"/>
      <c r="O63" s="1"/>
      <c r="P63" s="2"/>
      <c r="Q63" s="62"/>
      <c r="R63" s="62"/>
    </row>
    <row r="64" spans="1:19" s="7" customFormat="1" ht="26.1" customHeight="1">
      <c r="A64" s="56" t="s">
        <v>310</v>
      </c>
      <c r="B64" s="25" t="s">
        <v>243</v>
      </c>
      <c r="C64" s="42" t="s">
        <v>255</v>
      </c>
      <c r="D64" s="26" t="s">
        <v>260</v>
      </c>
      <c r="E64" s="28">
        <f>Vasaris!E52</f>
        <v>596.27</v>
      </c>
      <c r="F64" s="28">
        <f>Vasaris!F52</f>
        <v>143</v>
      </c>
      <c r="G64" s="27" t="s">
        <v>41</v>
      </c>
      <c r="H64" s="13" t="s">
        <v>247</v>
      </c>
      <c r="I64" s="22" t="s">
        <v>248</v>
      </c>
      <c r="J64" s="41"/>
      <c r="K64" s="2"/>
      <c r="L64" s="2"/>
      <c r="M64" s="51"/>
      <c r="P64" s="1"/>
    </row>
    <row r="65" spans="1:19" s="7" customFormat="1" ht="26.1" customHeight="1">
      <c r="A65" s="56" t="s">
        <v>311</v>
      </c>
      <c r="B65" s="25" t="s">
        <v>71</v>
      </c>
      <c r="C65" s="42" t="s">
        <v>72</v>
      </c>
      <c r="D65" s="26" t="s">
        <v>11</v>
      </c>
      <c r="E65" s="23">
        <f>Sausis!E41+Vasaris!E61</f>
        <v>590</v>
      </c>
      <c r="F65" s="23">
        <f>Sausis!F41+Vasaris!F61</f>
        <v>136</v>
      </c>
      <c r="G65" s="27">
        <v>3</v>
      </c>
      <c r="H65" s="13" t="s">
        <v>45</v>
      </c>
      <c r="I65" s="24" t="s">
        <v>34</v>
      </c>
      <c r="J65" s="41"/>
      <c r="K65" s="2"/>
      <c r="L65" s="2"/>
      <c r="M65" s="51"/>
      <c r="P65" s="1"/>
    </row>
    <row r="66" spans="1:19" s="7" customFormat="1" ht="26.1" customHeight="1">
      <c r="A66" s="56" t="s">
        <v>312</v>
      </c>
      <c r="B66" s="25" t="s">
        <v>162</v>
      </c>
      <c r="C66" s="25" t="s">
        <v>163</v>
      </c>
      <c r="D66" s="26" t="s">
        <v>164</v>
      </c>
      <c r="E66" s="23">
        <f>Sausis!E42+Vasaris!E64</f>
        <v>509</v>
      </c>
      <c r="F66" s="23">
        <f>Sausis!F42+Vasaris!F64</f>
        <v>108</v>
      </c>
      <c r="G66" s="27" t="s">
        <v>15</v>
      </c>
      <c r="H66" s="13" t="s">
        <v>120</v>
      </c>
      <c r="I66" s="24" t="s">
        <v>46</v>
      </c>
      <c r="J66" s="41"/>
      <c r="K66" s="2"/>
      <c r="L66" s="2"/>
      <c r="M66" s="51"/>
      <c r="P66" s="1"/>
    </row>
    <row r="67" spans="1:19" s="7" customFormat="1" ht="26.1" customHeight="1">
      <c r="A67" s="56" t="s">
        <v>313</v>
      </c>
      <c r="B67" s="25" t="s">
        <v>177</v>
      </c>
      <c r="C67" s="42" t="s">
        <v>178</v>
      </c>
      <c r="D67" s="26" t="s">
        <v>11</v>
      </c>
      <c r="E67" s="23">
        <f>Sausis!E53+Vasaris!E55</f>
        <v>464</v>
      </c>
      <c r="F67" s="23">
        <f>Sausis!F53+Vasaris!F55</f>
        <v>97</v>
      </c>
      <c r="G67" s="27">
        <v>1</v>
      </c>
      <c r="H67" s="13" t="s">
        <v>141</v>
      </c>
      <c r="I67" s="24" t="s">
        <v>143</v>
      </c>
      <c r="J67" s="2"/>
      <c r="K67" s="61"/>
      <c r="L67" s="40"/>
      <c r="M67" s="40"/>
      <c r="N67" s="39"/>
      <c r="O67" s="39"/>
      <c r="P67" s="39"/>
      <c r="Q67" s="39"/>
      <c r="R67" s="39"/>
    </row>
    <row r="68" spans="1:19" s="7" customFormat="1" ht="26.1" customHeight="1">
      <c r="A68" s="56" t="s">
        <v>314</v>
      </c>
      <c r="B68" s="25" t="s">
        <v>122</v>
      </c>
      <c r="C68" s="42" t="s">
        <v>123</v>
      </c>
      <c r="D68" s="26" t="s">
        <v>11</v>
      </c>
      <c r="E68" s="23">
        <f>Sausis!E49+Vasaris!E62</f>
        <v>374</v>
      </c>
      <c r="F68" s="23">
        <f>Sausis!F49+Vasaris!F62</f>
        <v>92</v>
      </c>
      <c r="G68" s="27" t="s">
        <v>8</v>
      </c>
      <c r="H68" s="13" t="s">
        <v>82</v>
      </c>
      <c r="I68" s="24" t="s">
        <v>26</v>
      </c>
      <c r="J68" s="41"/>
      <c r="K68" s="2"/>
      <c r="L68" s="51"/>
      <c r="M68" s="51"/>
      <c r="P68" s="2"/>
    </row>
    <row r="69" spans="1:19" s="7" customFormat="1" ht="26.1" customHeight="1">
      <c r="A69" s="56" t="s">
        <v>315</v>
      </c>
      <c r="B69" s="25" t="s">
        <v>108</v>
      </c>
      <c r="C69" s="42" t="s">
        <v>109</v>
      </c>
      <c r="D69" s="26" t="s">
        <v>110</v>
      </c>
      <c r="E69" s="23">
        <f>Sausis!E43</f>
        <v>369</v>
      </c>
      <c r="F69" s="23">
        <f>Sausis!F43</f>
        <v>77</v>
      </c>
      <c r="G69" s="27" t="s">
        <v>15</v>
      </c>
      <c r="H69" s="13" t="s">
        <v>25</v>
      </c>
      <c r="I69" s="24" t="s">
        <v>87</v>
      </c>
      <c r="J69" s="41"/>
      <c r="K69" s="46"/>
      <c r="L69" s="46"/>
      <c r="M69" s="1"/>
      <c r="N69" s="64"/>
      <c r="O69" s="1"/>
      <c r="P69" s="64"/>
      <c r="Q69" s="15"/>
      <c r="R69" s="62"/>
    </row>
    <row r="70" spans="1:19" s="7" customFormat="1" ht="26.1" customHeight="1">
      <c r="A70" s="56" t="s">
        <v>316</v>
      </c>
      <c r="B70" s="25" t="s">
        <v>244</v>
      </c>
      <c r="C70" s="42" t="s">
        <v>256</v>
      </c>
      <c r="D70" s="26" t="s">
        <v>261</v>
      </c>
      <c r="E70" s="48">
        <f>Vasaris!E56</f>
        <v>334.55</v>
      </c>
      <c r="F70" s="48">
        <f>Vasaris!F56</f>
        <v>67</v>
      </c>
      <c r="G70" s="27" t="s">
        <v>41</v>
      </c>
      <c r="H70" s="13" t="s">
        <v>247</v>
      </c>
      <c r="I70" s="22" t="s">
        <v>248</v>
      </c>
      <c r="J70" s="41"/>
      <c r="K70" s="2"/>
      <c r="L70" s="2"/>
      <c r="M70" s="51"/>
      <c r="P70" s="1"/>
      <c r="Q70" s="15"/>
      <c r="R70" s="15"/>
      <c r="S70" s="62"/>
    </row>
    <row r="71" spans="1:19" s="7" customFormat="1" ht="26.1" customHeight="1">
      <c r="A71" s="56" t="s">
        <v>317</v>
      </c>
      <c r="B71" s="25" t="s">
        <v>91</v>
      </c>
      <c r="C71" s="42" t="s">
        <v>92</v>
      </c>
      <c r="D71" s="26" t="s">
        <v>93</v>
      </c>
      <c r="E71" s="43">
        <f>Sausis!E46+Vasaris!E66</f>
        <v>329</v>
      </c>
      <c r="F71" s="43">
        <f>Sausis!F46+Vasaris!F66</f>
        <v>75</v>
      </c>
      <c r="G71" s="27">
        <v>2</v>
      </c>
      <c r="H71" s="13" t="s">
        <v>60</v>
      </c>
      <c r="I71" s="37" t="s">
        <v>79</v>
      </c>
      <c r="J71" s="46"/>
      <c r="K71" s="2"/>
      <c r="L71" s="51"/>
      <c r="M71" s="2"/>
      <c r="P71" s="63"/>
      <c r="R71" s="15"/>
      <c r="S71" s="62"/>
    </row>
    <row r="72" spans="1:19" s="7" customFormat="1" ht="26.1" customHeight="1">
      <c r="A72" s="56" t="s">
        <v>318</v>
      </c>
      <c r="B72" s="25" t="s">
        <v>65</v>
      </c>
      <c r="C72" s="25" t="s">
        <v>66</v>
      </c>
      <c r="D72" s="26" t="s">
        <v>67</v>
      </c>
      <c r="E72" s="43">
        <f>Sausis!E44</f>
        <v>321.26</v>
      </c>
      <c r="F72" s="43">
        <f>Sausis!F44</f>
        <v>74</v>
      </c>
      <c r="G72" s="27" t="s">
        <v>8</v>
      </c>
      <c r="H72" s="13" t="s">
        <v>13</v>
      </c>
      <c r="I72" s="24" t="s">
        <v>56</v>
      </c>
      <c r="J72" s="41"/>
      <c r="K72" s="2"/>
      <c r="L72" s="2"/>
      <c r="M72" s="51"/>
      <c r="P72" s="1"/>
      <c r="Q72" s="15"/>
      <c r="R72" s="15"/>
      <c r="S72" s="62"/>
    </row>
    <row r="73" spans="1:19" s="7" customFormat="1" ht="26.1" customHeight="1">
      <c r="A73" s="56" t="s">
        <v>319</v>
      </c>
      <c r="B73" s="25" t="s">
        <v>245</v>
      </c>
      <c r="C73" s="42" t="s">
        <v>257</v>
      </c>
      <c r="D73" s="26" t="s">
        <v>202</v>
      </c>
      <c r="E73" s="48">
        <f>Vasaris!E57</f>
        <v>298.35000000000002</v>
      </c>
      <c r="F73" s="48">
        <f>Vasaris!F57</f>
        <v>67</v>
      </c>
      <c r="G73" s="27" t="s">
        <v>41</v>
      </c>
      <c r="H73" s="13" t="s">
        <v>247</v>
      </c>
      <c r="I73" s="22" t="s">
        <v>248</v>
      </c>
      <c r="J73" s="2"/>
      <c r="K73" s="61"/>
      <c r="L73" s="40"/>
      <c r="M73" s="40"/>
      <c r="N73" s="39"/>
      <c r="O73" s="39"/>
      <c r="P73" s="68"/>
      <c r="Q73" s="40"/>
      <c r="R73" s="40"/>
      <c r="S73" s="62"/>
    </row>
    <row r="74" spans="1:19" s="7" customFormat="1" ht="26.1" customHeight="1">
      <c r="A74" s="56" t="s">
        <v>320</v>
      </c>
      <c r="B74" s="25" t="s">
        <v>85</v>
      </c>
      <c r="C74" s="42" t="s">
        <v>85</v>
      </c>
      <c r="D74" s="26" t="s">
        <v>49</v>
      </c>
      <c r="E74" s="43">
        <f>Sausis!E45</f>
        <v>258</v>
      </c>
      <c r="F74" s="43">
        <f>Sausis!F45</f>
        <v>76</v>
      </c>
      <c r="G74" s="27" t="s">
        <v>15</v>
      </c>
      <c r="H74" s="59" t="s">
        <v>55</v>
      </c>
      <c r="I74" s="24" t="s">
        <v>40</v>
      </c>
      <c r="J74" s="41"/>
      <c r="M74" s="15"/>
      <c r="P74" s="1"/>
      <c r="R74" s="15"/>
      <c r="S74" s="62"/>
    </row>
    <row r="75" spans="1:19" s="7" customFormat="1" ht="26.1" customHeight="1">
      <c r="A75" s="56" t="s">
        <v>321</v>
      </c>
      <c r="B75" s="25" t="s">
        <v>242</v>
      </c>
      <c r="C75" s="42" t="s">
        <v>254</v>
      </c>
      <c r="D75" s="26" t="s">
        <v>262</v>
      </c>
      <c r="E75" s="48">
        <f>Vasaris!E58</f>
        <v>238.53</v>
      </c>
      <c r="F75" s="48">
        <f>Vasaris!F58</f>
        <v>52</v>
      </c>
      <c r="G75" s="27" t="s">
        <v>41</v>
      </c>
      <c r="H75" s="13" t="s">
        <v>247</v>
      </c>
      <c r="I75" s="22" t="s">
        <v>248</v>
      </c>
      <c r="J75" s="41"/>
      <c r="K75" s="2"/>
      <c r="L75" s="51"/>
      <c r="M75" s="51"/>
      <c r="P75" s="63"/>
      <c r="Q75" s="15"/>
      <c r="R75" s="15"/>
      <c r="S75" s="62"/>
    </row>
    <row r="76" spans="1:19" s="7" customFormat="1" ht="26.1" customHeight="1">
      <c r="A76" s="56" t="s">
        <v>322</v>
      </c>
      <c r="B76" s="25" t="s">
        <v>240</v>
      </c>
      <c r="C76" s="42" t="s">
        <v>251</v>
      </c>
      <c r="D76" s="26" t="s">
        <v>249</v>
      </c>
      <c r="E76" s="28">
        <f>Vasaris!E59</f>
        <v>235.77</v>
      </c>
      <c r="F76" s="28">
        <f>Vasaris!F59</f>
        <v>55</v>
      </c>
      <c r="G76" s="27" t="s">
        <v>41</v>
      </c>
      <c r="H76" s="13" t="s">
        <v>247</v>
      </c>
      <c r="I76" s="22" t="s">
        <v>248</v>
      </c>
      <c r="J76" s="41"/>
      <c r="K76" s="46"/>
      <c r="L76" s="46"/>
      <c r="M76" s="46"/>
      <c r="P76" s="46"/>
    </row>
    <row r="77" spans="1:19" s="7" customFormat="1" ht="26.1" customHeight="1">
      <c r="A77" s="56" t="s">
        <v>323</v>
      </c>
      <c r="B77" s="55" t="s">
        <v>95</v>
      </c>
      <c r="C77" s="58" t="s">
        <v>95</v>
      </c>
      <c r="D77" s="26" t="s">
        <v>49</v>
      </c>
      <c r="E77" s="23">
        <f>Sausis!E47</f>
        <v>197.19999999999982</v>
      </c>
      <c r="F77" s="23">
        <f>Sausis!F47</f>
        <v>48</v>
      </c>
      <c r="G77" s="27" t="s">
        <v>8</v>
      </c>
      <c r="H77" s="59" t="s">
        <v>19</v>
      </c>
      <c r="I77" s="24" t="s">
        <v>83</v>
      </c>
      <c r="J77" s="41"/>
      <c r="K77" s="46"/>
      <c r="L77" s="46"/>
      <c r="M77" s="46"/>
      <c r="P77" s="46"/>
    </row>
    <row r="78" spans="1:19" s="7" customFormat="1" ht="26.1" customHeight="1">
      <c r="A78" s="56" t="s">
        <v>324</v>
      </c>
      <c r="B78" s="26" t="s">
        <v>222</v>
      </c>
      <c r="C78" s="49" t="s">
        <v>223</v>
      </c>
      <c r="D78" s="26" t="s">
        <v>202</v>
      </c>
      <c r="E78" s="23">
        <f>Sausis!E51+Vasaris!E67</f>
        <v>196</v>
      </c>
      <c r="F78" s="23">
        <f>Sausis!F51+Vasaris!F67</f>
        <v>38</v>
      </c>
      <c r="G78" s="50">
        <v>1</v>
      </c>
      <c r="H78" s="19" t="s">
        <v>224</v>
      </c>
      <c r="I78" s="24" t="s">
        <v>46</v>
      </c>
      <c r="J78" s="46"/>
      <c r="K78" s="2"/>
      <c r="L78" s="51"/>
      <c r="M78" s="2"/>
      <c r="P78" s="2"/>
    </row>
    <row r="79" spans="1:19" s="7" customFormat="1" ht="24.75" customHeight="1">
      <c r="A79" s="56" t="s">
        <v>325</v>
      </c>
      <c r="B79" s="14" t="s">
        <v>125</v>
      </c>
      <c r="C79" s="14" t="s">
        <v>126</v>
      </c>
      <c r="D79" s="18" t="s">
        <v>127</v>
      </c>
      <c r="E79" s="23">
        <f>Sausis!E48</f>
        <v>179</v>
      </c>
      <c r="F79" s="23">
        <f>Sausis!F48</f>
        <v>39</v>
      </c>
      <c r="G79" s="13" t="s">
        <v>15</v>
      </c>
      <c r="H79" s="13" t="s">
        <v>68</v>
      </c>
      <c r="I79" s="24" t="s">
        <v>128</v>
      </c>
      <c r="J79" s="2"/>
      <c r="L79" s="1"/>
      <c r="M79" s="62"/>
      <c r="P79" s="1"/>
      <c r="Q79" s="64"/>
    </row>
    <row r="80" spans="1:19" s="7" customFormat="1" ht="26.1" customHeight="1">
      <c r="A80" s="56" t="s">
        <v>326</v>
      </c>
      <c r="B80" s="14" t="s">
        <v>347</v>
      </c>
      <c r="C80" s="25" t="s">
        <v>347</v>
      </c>
      <c r="D80" s="26" t="s">
        <v>59</v>
      </c>
      <c r="E80" s="28">
        <f>Vasaris!E63</f>
        <v>173</v>
      </c>
      <c r="F80" s="28">
        <f>Vasaris!F63</f>
        <v>38</v>
      </c>
      <c r="G80" s="27" t="s">
        <v>8</v>
      </c>
      <c r="H80" s="17" t="s">
        <v>106</v>
      </c>
      <c r="I80" s="22" t="s">
        <v>75</v>
      </c>
      <c r="J80" s="2"/>
      <c r="K80" s="46"/>
      <c r="L80" s="41"/>
      <c r="M80" s="1"/>
      <c r="N80" s="64"/>
      <c r="O80" s="1"/>
      <c r="P80" s="64"/>
      <c r="Q80" s="15"/>
      <c r="R80" s="62"/>
    </row>
    <row r="81" spans="1:18" s="7" customFormat="1" ht="26.1" customHeight="1">
      <c r="A81" s="56" t="s">
        <v>327</v>
      </c>
      <c r="B81" s="25" t="s">
        <v>175</v>
      </c>
      <c r="C81" s="42" t="s">
        <v>176</v>
      </c>
      <c r="D81" s="26" t="s">
        <v>11</v>
      </c>
      <c r="E81" s="23">
        <f>Sausis!E50</f>
        <v>145</v>
      </c>
      <c r="F81" s="23">
        <f>Sausis!F50</f>
        <v>29</v>
      </c>
      <c r="G81" s="13">
        <v>1</v>
      </c>
      <c r="H81" s="13" t="s">
        <v>106</v>
      </c>
      <c r="I81" s="24" t="s">
        <v>34</v>
      </c>
      <c r="J81" s="41"/>
      <c r="K81" s="46"/>
      <c r="L81" s="41"/>
      <c r="M81" s="1"/>
      <c r="N81" s="64"/>
      <c r="O81" s="1"/>
      <c r="P81" s="64"/>
      <c r="Q81" s="15"/>
      <c r="R81" s="62"/>
    </row>
    <row r="82" spans="1:18" s="7" customFormat="1" ht="26.1" customHeight="1">
      <c r="A82" s="56" t="s">
        <v>328</v>
      </c>
      <c r="B82" s="55" t="s">
        <v>135</v>
      </c>
      <c r="C82" s="58" t="s">
        <v>136</v>
      </c>
      <c r="D82" s="26" t="s">
        <v>93</v>
      </c>
      <c r="E82" s="23">
        <f>Sausis!E52</f>
        <v>120</v>
      </c>
      <c r="F82" s="23">
        <f>Sausis!F52</f>
        <v>30</v>
      </c>
      <c r="G82" s="27" t="s">
        <v>15</v>
      </c>
      <c r="H82" s="59" t="s">
        <v>13</v>
      </c>
      <c r="I82" s="24" t="s">
        <v>137</v>
      </c>
      <c r="J82" s="41"/>
      <c r="M82" s="15"/>
    </row>
    <row r="83" spans="1:18" s="7" customFormat="1" ht="26.1" customHeight="1">
      <c r="A83" s="56" t="s">
        <v>348</v>
      </c>
      <c r="B83" s="25" t="s">
        <v>246</v>
      </c>
      <c r="C83" s="42" t="s">
        <v>258</v>
      </c>
      <c r="D83" s="26" t="s">
        <v>252</v>
      </c>
      <c r="E83" s="28">
        <f>Vasaris!E65</f>
        <v>111.45</v>
      </c>
      <c r="F83" s="28">
        <f>Vasaris!F65</f>
        <v>30</v>
      </c>
      <c r="G83" s="27" t="s">
        <v>35</v>
      </c>
      <c r="H83" s="13" t="s">
        <v>247</v>
      </c>
      <c r="I83" s="22" t="s">
        <v>248</v>
      </c>
      <c r="J83" s="2"/>
      <c r="K83" s="2"/>
      <c r="L83" s="2"/>
      <c r="M83" s="2"/>
      <c r="N83" s="2"/>
      <c r="O83" s="15"/>
      <c r="P83" s="63"/>
      <c r="Q83" s="64"/>
    </row>
    <row r="84" spans="1:18" s="7" customFormat="1" ht="25.9" customHeight="1">
      <c r="A84" s="56" t="s">
        <v>349</v>
      </c>
      <c r="B84" s="14" t="s">
        <v>241</v>
      </c>
      <c r="C84" s="14" t="s">
        <v>253</v>
      </c>
      <c r="D84" s="18" t="s">
        <v>259</v>
      </c>
      <c r="E84" s="28">
        <f>Vasaris!E68</f>
        <v>69.7</v>
      </c>
      <c r="F84" s="28">
        <f>Vasaris!F68</f>
        <v>20</v>
      </c>
      <c r="G84" s="13" t="s">
        <v>41</v>
      </c>
      <c r="H84" s="13" t="s">
        <v>247</v>
      </c>
      <c r="I84" s="22" t="s">
        <v>248</v>
      </c>
      <c r="N84" s="15"/>
    </row>
    <row r="85" spans="1:18" s="7" customFormat="1" ht="26.1" customHeight="1">
      <c r="A85" s="56" t="s">
        <v>350</v>
      </c>
      <c r="B85" s="25" t="s">
        <v>61</v>
      </c>
      <c r="C85" s="42" t="s">
        <v>62</v>
      </c>
      <c r="D85" s="26" t="s">
        <v>59</v>
      </c>
      <c r="E85" s="23">
        <f>Sausis!E54</f>
        <v>16.600000000000001</v>
      </c>
      <c r="F85" s="23">
        <f>Sausis!F54</f>
        <v>4</v>
      </c>
      <c r="G85" s="27" t="s">
        <v>8</v>
      </c>
      <c r="H85" s="13" t="s">
        <v>55</v>
      </c>
      <c r="I85" s="24" t="s">
        <v>56</v>
      </c>
      <c r="J85" s="2"/>
      <c r="K85" s="2"/>
      <c r="L85" s="51"/>
      <c r="M85" s="51"/>
      <c r="O85" s="2"/>
      <c r="P85" s="2"/>
    </row>
    <row r="86" spans="1:18" s="7" customFormat="1" ht="24.75" customHeight="1">
      <c r="A86" s="56" t="s">
        <v>351</v>
      </c>
      <c r="B86" s="14" t="s">
        <v>165</v>
      </c>
      <c r="C86" s="14" t="s">
        <v>166</v>
      </c>
      <c r="D86" s="18" t="s">
        <v>38</v>
      </c>
      <c r="E86" s="23">
        <f>Sausis!E55</f>
        <v>11.1</v>
      </c>
      <c r="F86" s="23">
        <f>Sausis!F55</f>
        <v>2</v>
      </c>
      <c r="G86" s="13" t="s">
        <v>8</v>
      </c>
      <c r="H86" s="13" t="s">
        <v>89</v>
      </c>
      <c r="I86" s="24" t="s">
        <v>56</v>
      </c>
      <c r="J86" s="2"/>
      <c r="L86" s="1"/>
      <c r="M86" s="62"/>
      <c r="P86" s="1"/>
      <c r="Q86" s="64"/>
    </row>
    <row r="87" spans="1:18" s="7" customFormat="1" ht="26.1" customHeight="1">
      <c r="A87" s="56" t="s">
        <v>352</v>
      </c>
      <c r="B87" s="14" t="s">
        <v>159</v>
      </c>
      <c r="C87" s="14" t="s">
        <v>160</v>
      </c>
      <c r="D87" s="18" t="s">
        <v>161</v>
      </c>
      <c r="E87" s="23">
        <f>Sausis!E56</f>
        <v>4</v>
      </c>
      <c r="F87" s="23">
        <f>Sausis!F56</f>
        <v>1</v>
      </c>
      <c r="G87" s="13" t="s">
        <v>8</v>
      </c>
      <c r="H87" s="13" t="s">
        <v>13</v>
      </c>
      <c r="I87" s="24" t="s">
        <v>40</v>
      </c>
      <c r="J87" s="2"/>
      <c r="K87" s="2"/>
      <c r="L87" s="51"/>
      <c r="M87" s="51"/>
      <c r="N87" s="2"/>
      <c r="O87" s="2"/>
      <c r="P87" s="2"/>
      <c r="Q87" s="2"/>
    </row>
    <row r="88" spans="1:18" s="7" customFormat="1" ht="26.1" customHeight="1">
      <c r="B88" s="29"/>
      <c r="C88" s="29"/>
      <c r="D88" s="29"/>
      <c r="E88" s="30"/>
      <c r="F88" s="30"/>
      <c r="G88" s="31"/>
      <c r="J88" s="2"/>
      <c r="K88" s="2"/>
      <c r="L88" s="2"/>
      <c r="M88" s="2"/>
      <c r="N88" s="2"/>
      <c r="O88" s="2"/>
      <c r="P88" s="2"/>
      <c r="Q88" s="2"/>
    </row>
    <row r="89" spans="1:18" s="7" customFormat="1" ht="26.1" customHeight="1" thickBot="1">
      <c r="B89" s="29"/>
      <c r="C89" s="29"/>
      <c r="D89" s="29"/>
      <c r="E89" s="32">
        <f>SUM(E4:E88)</f>
        <v>2930544.7700000005</v>
      </c>
      <c r="F89" s="32">
        <f>SUM(F4:F88)</f>
        <v>474946</v>
      </c>
      <c r="H89" s="15"/>
      <c r="J89" s="2"/>
      <c r="K89" s="2"/>
      <c r="L89" s="2"/>
      <c r="M89" s="2"/>
      <c r="N89" s="2"/>
      <c r="O89" s="2"/>
      <c r="P89" s="2"/>
      <c r="Q89" s="2"/>
      <c r="R89" s="2"/>
    </row>
    <row r="96" spans="1:18" ht="15.75">
      <c r="C96" s="33" t="s">
        <v>227</v>
      </c>
      <c r="E96" s="34">
        <f>Sausis!E58</f>
        <v>1734324.3099999994</v>
      </c>
      <c r="F96" s="34">
        <f>Sausis!F58</f>
        <v>277926</v>
      </c>
    </row>
    <row r="97" spans="3:6" ht="15.75">
      <c r="C97" s="33" t="s">
        <v>228</v>
      </c>
      <c r="E97" s="34">
        <f>Vasaris!E70</f>
        <v>1196220.4600000002</v>
      </c>
      <c r="F97" s="34">
        <f>Vasaris!F70</f>
        <v>197020</v>
      </c>
    </row>
    <row r="98" spans="3:6" ht="15.75">
      <c r="C98" s="33" t="s">
        <v>229</v>
      </c>
      <c r="D98" s="7"/>
      <c r="E98" s="34"/>
      <c r="F98" s="34"/>
    </row>
    <row r="99" spans="3:6" ht="15.75">
      <c r="C99" s="33" t="s">
        <v>230</v>
      </c>
      <c r="D99" s="7"/>
      <c r="E99" s="34"/>
      <c r="F99" s="34"/>
    </row>
    <row r="100" spans="3:6" ht="15.75">
      <c r="C100" s="33" t="s">
        <v>231</v>
      </c>
      <c r="D100" s="7"/>
      <c r="E100" s="34"/>
      <c r="F100" s="34"/>
    </row>
    <row r="101" spans="3:6" ht="15.75">
      <c r="C101" s="33" t="s">
        <v>232</v>
      </c>
      <c r="E101" s="34"/>
      <c r="F101" s="34"/>
    </row>
    <row r="102" spans="3:6" ht="15.75">
      <c r="C102" s="33" t="s">
        <v>233</v>
      </c>
      <c r="E102" s="34"/>
      <c r="F102" s="34"/>
    </row>
    <row r="103" spans="3:6" ht="15.75">
      <c r="C103" s="33" t="s">
        <v>234</v>
      </c>
      <c r="E103" s="34"/>
      <c r="F103" s="34"/>
    </row>
    <row r="104" spans="3:6" ht="15.75">
      <c r="C104" s="33" t="s">
        <v>235</v>
      </c>
      <c r="E104" s="34"/>
      <c r="F104" s="34"/>
    </row>
    <row r="105" spans="3:6" ht="15.75">
      <c r="C105" s="33" t="s">
        <v>236</v>
      </c>
      <c r="E105" s="34"/>
      <c r="F105" s="34"/>
    </row>
    <row r="106" spans="3:6" ht="15.75">
      <c r="C106" s="33" t="s">
        <v>237</v>
      </c>
      <c r="E106" s="34"/>
      <c r="F106" s="34"/>
    </row>
    <row r="107" spans="3:6" ht="15.75">
      <c r="C107" s="33" t="s">
        <v>238</v>
      </c>
      <c r="E107" s="34"/>
      <c r="F107" s="34"/>
    </row>
    <row r="108" spans="3:6">
      <c r="E108" s="51">
        <f>SUM(E96:E107)</f>
        <v>2930544.7699999996</v>
      </c>
      <c r="F108" s="51">
        <f>SUM(F96:F107)</f>
        <v>474946</v>
      </c>
    </row>
  </sheetData>
  <sortState xmlns:xlrd2="http://schemas.microsoft.com/office/spreadsheetml/2017/richdata2" ref="B4:I87">
    <sortCondition descending="1" ref="E4:E87"/>
  </sortState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C44D-0F0F-4499-A980-1D1D4A7CB653}">
  <dimension ref="A1:R58"/>
  <sheetViews>
    <sheetView topLeftCell="A34" workbookViewId="0">
      <selection sqref="A1:XFD1048576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6.140625" style="2" customWidth="1"/>
    <col min="11" max="11" width="4.5703125" style="2" customWidth="1"/>
    <col min="12" max="12" width="12" style="2" bestFit="1" customWidth="1"/>
    <col min="13" max="13" width="12.7109375" style="2" bestFit="1" customWidth="1"/>
    <col min="14" max="15" width="13.5703125" style="2" bestFit="1" customWidth="1"/>
    <col min="16" max="16" width="12.28515625" style="2" bestFit="1" customWidth="1"/>
    <col min="17" max="18" width="10.42578125" style="2" bestFit="1" customWidth="1"/>
    <col min="19" max="16384" width="9.140625" style="2"/>
  </cols>
  <sheetData>
    <row r="1" spans="1:16" s="7" customFormat="1" ht="18">
      <c r="A1" s="3" t="s">
        <v>225</v>
      </c>
      <c r="B1" s="4"/>
      <c r="C1" s="4"/>
      <c r="D1" s="4"/>
      <c r="E1" s="5"/>
      <c r="F1" s="5"/>
      <c r="G1" s="6"/>
      <c r="H1" s="6"/>
      <c r="I1" s="6"/>
    </row>
    <row r="2" spans="1:16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6" s="7" customFormat="1" ht="26.1" customHeight="1">
      <c r="A3" s="9"/>
      <c r="B3" s="10" t="s">
        <v>0</v>
      </c>
      <c r="C3" s="10" t="s">
        <v>1</v>
      </c>
      <c r="D3" s="10" t="s">
        <v>2</v>
      </c>
      <c r="E3" s="11" t="s">
        <v>3</v>
      </c>
      <c r="F3" s="11" t="s">
        <v>4</v>
      </c>
      <c r="G3" s="12" t="s">
        <v>5</v>
      </c>
      <c r="H3" s="10" t="s">
        <v>6</v>
      </c>
      <c r="I3" s="10" t="s">
        <v>7</v>
      </c>
    </row>
    <row r="4" spans="1:16" s="7" customFormat="1" ht="26.1" customHeight="1">
      <c r="A4" s="56" t="s">
        <v>8</v>
      </c>
      <c r="B4" s="57" t="s">
        <v>48</v>
      </c>
      <c r="C4" s="57" t="s">
        <v>48</v>
      </c>
      <c r="D4" s="18" t="s">
        <v>49</v>
      </c>
      <c r="E4" s="23">
        <v>511393.79</v>
      </c>
      <c r="F4" s="23">
        <v>71219</v>
      </c>
      <c r="G4" s="13" t="s">
        <v>18</v>
      </c>
      <c r="H4" s="59" t="s">
        <v>51</v>
      </c>
      <c r="I4" s="24" t="s">
        <v>52</v>
      </c>
      <c r="N4" s="16"/>
      <c r="O4" s="16"/>
      <c r="P4" s="15"/>
    </row>
    <row r="5" spans="1:16" s="7" customFormat="1" ht="26.1" customHeight="1">
      <c r="A5" s="56" t="s">
        <v>15</v>
      </c>
      <c r="B5" s="14" t="s">
        <v>9</v>
      </c>
      <c r="C5" s="14" t="s">
        <v>10</v>
      </c>
      <c r="D5" s="18" t="s">
        <v>11</v>
      </c>
      <c r="E5" s="28">
        <v>259608.69</v>
      </c>
      <c r="F5" s="28">
        <v>37845</v>
      </c>
      <c r="G5" s="13" t="s">
        <v>50</v>
      </c>
      <c r="H5" s="13" t="s">
        <v>13</v>
      </c>
      <c r="I5" s="22" t="s">
        <v>14</v>
      </c>
      <c r="N5" s="16"/>
      <c r="O5" s="16"/>
      <c r="P5" s="15"/>
    </row>
    <row r="6" spans="1:16" s="7" customFormat="1" ht="26.1" customHeight="1">
      <c r="A6" s="56" t="s">
        <v>21</v>
      </c>
      <c r="B6" s="14" t="s">
        <v>28</v>
      </c>
      <c r="C6" s="14" t="s">
        <v>29</v>
      </c>
      <c r="D6" s="18" t="s">
        <v>11</v>
      </c>
      <c r="E6" s="23">
        <v>169278.26</v>
      </c>
      <c r="F6" s="23">
        <v>33359</v>
      </c>
      <c r="G6" s="13">
        <v>19</v>
      </c>
      <c r="H6" s="13" t="s">
        <v>30</v>
      </c>
      <c r="I6" s="24" t="s">
        <v>20</v>
      </c>
      <c r="N6" s="16"/>
      <c r="O6" s="16"/>
      <c r="P6" s="15"/>
    </row>
    <row r="7" spans="1:16" s="7" customFormat="1" ht="26.1" customHeight="1">
      <c r="A7" s="56" t="s">
        <v>27</v>
      </c>
      <c r="B7" s="14" t="s">
        <v>150</v>
      </c>
      <c r="C7" s="14" t="s">
        <v>151</v>
      </c>
      <c r="D7" s="18" t="s">
        <v>152</v>
      </c>
      <c r="E7" s="23">
        <v>140631.20000000001</v>
      </c>
      <c r="F7" s="23">
        <v>27474</v>
      </c>
      <c r="G7" s="13">
        <v>18</v>
      </c>
      <c r="H7" s="13" t="s">
        <v>153</v>
      </c>
      <c r="I7" s="24" t="s">
        <v>154</v>
      </c>
      <c r="N7" s="16"/>
      <c r="O7" s="16"/>
      <c r="P7" s="15"/>
    </row>
    <row r="8" spans="1:16" s="7" customFormat="1" ht="26.1" customHeight="1">
      <c r="A8" s="56" t="s">
        <v>31</v>
      </c>
      <c r="B8" s="14" t="s">
        <v>16</v>
      </c>
      <c r="C8" s="14" t="s">
        <v>17</v>
      </c>
      <c r="D8" s="18" t="s">
        <v>11</v>
      </c>
      <c r="E8" s="23">
        <v>98246.64</v>
      </c>
      <c r="F8" s="23">
        <v>14716</v>
      </c>
      <c r="G8" s="13">
        <v>12</v>
      </c>
      <c r="H8" s="13" t="s">
        <v>19</v>
      </c>
      <c r="I8" s="24" t="s">
        <v>20</v>
      </c>
      <c r="N8" s="16"/>
      <c r="P8" s="15"/>
    </row>
    <row r="9" spans="1:16" s="7" customFormat="1" ht="26.1" customHeight="1">
      <c r="A9" s="56" t="s">
        <v>35</v>
      </c>
      <c r="B9" s="14" t="s">
        <v>174</v>
      </c>
      <c r="C9" s="14" t="s">
        <v>173</v>
      </c>
      <c r="D9" s="18" t="s">
        <v>11</v>
      </c>
      <c r="E9" s="23">
        <v>62804.88</v>
      </c>
      <c r="F9" s="23">
        <v>8888</v>
      </c>
      <c r="G9" s="13">
        <v>15</v>
      </c>
      <c r="H9" s="13" t="s">
        <v>171</v>
      </c>
      <c r="I9" s="24" t="s">
        <v>154</v>
      </c>
      <c r="N9" s="16"/>
    </row>
    <row r="10" spans="1:16" s="7" customFormat="1" ht="26.1" customHeight="1">
      <c r="A10" s="56" t="s">
        <v>41</v>
      </c>
      <c r="B10" s="25" t="s">
        <v>22</v>
      </c>
      <c r="C10" s="42" t="s">
        <v>23</v>
      </c>
      <c r="D10" s="18" t="s">
        <v>11</v>
      </c>
      <c r="E10" s="48">
        <v>58296.94</v>
      </c>
      <c r="F10" s="48">
        <v>8815</v>
      </c>
      <c r="G10" s="27" t="s">
        <v>64</v>
      </c>
      <c r="H10" s="13" t="s">
        <v>25</v>
      </c>
      <c r="I10" s="24" t="s">
        <v>26</v>
      </c>
      <c r="M10" s="15"/>
    </row>
    <row r="11" spans="1:16" s="7" customFormat="1" ht="26.1" customHeight="1">
      <c r="A11" s="56" t="s">
        <v>47</v>
      </c>
      <c r="B11" s="18" t="s">
        <v>212</v>
      </c>
      <c r="C11" s="18" t="s">
        <v>211</v>
      </c>
      <c r="D11" s="18" t="s">
        <v>213</v>
      </c>
      <c r="E11" s="21">
        <v>57620</v>
      </c>
      <c r="F11" s="21">
        <v>11860</v>
      </c>
      <c r="G11" s="21">
        <v>15</v>
      </c>
      <c r="H11" s="19" t="s">
        <v>51</v>
      </c>
      <c r="I11" s="20" t="s">
        <v>87</v>
      </c>
    </row>
    <row r="12" spans="1:16" s="7" customFormat="1" ht="26.1" customHeight="1">
      <c r="A12" s="56" t="s">
        <v>53</v>
      </c>
      <c r="B12" s="25" t="s">
        <v>116</v>
      </c>
      <c r="C12" s="42" t="s">
        <v>117</v>
      </c>
      <c r="D12" s="18" t="s">
        <v>118</v>
      </c>
      <c r="E12" s="43">
        <v>57243.040000000001</v>
      </c>
      <c r="F12" s="43">
        <v>8650</v>
      </c>
      <c r="G12" s="27">
        <v>16</v>
      </c>
      <c r="H12" s="13" t="s">
        <v>51</v>
      </c>
      <c r="I12" s="24" t="s">
        <v>34</v>
      </c>
    </row>
    <row r="13" spans="1:16" s="7" customFormat="1" ht="26.1" customHeight="1">
      <c r="A13" s="56" t="s">
        <v>39</v>
      </c>
      <c r="B13" s="26" t="s">
        <v>180</v>
      </c>
      <c r="C13" s="49" t="s">
        <v>179</v>
      </c>
      <c r="D13" s="26" t="s">
        <v>38</v>
      </c>
      <c r="E13" s="54">
        <v>41116.81</v>
      </c>
      <c r="F13" s="54">
        <v>5931</v>
      </c>
      <c r="G13" s="50">
        <v>9</v>
      </c>
      <c r="H13" s="65" t="s">
        <v>153</v>
      </c>
      <c r="I13" s="37" t="s">
        <v>79</v>
      </c>
    </row>
    <row r="14" spans="1:16" s="7" customFormat="1" ht="26.1" customHeight="1">
      <c r="A14" s="56" t="s">
        <v>57</v>
      </c>
      <c r="B14" s="44" t="s">
        <v>195</v>
      </c>
      <c r="C14" s="47" t="s">
        <v>195</v>
      </c>
      <c r="D14" s="44" t="s">
        <v>196</v>
      </c>
      <c r="E14" s="43">
        <v>37520</v>
      </c>
      <c r="F14" s="43">
        <v>6295</v>
      </c>
      <c r="G14" s="53">
        <v>17</v>
      </c>
      <c r="H14" s="17" t="s">
        <v>197</v>
      </c>
      <c r="I14" s="24" t="s">
        <v>40</v>
      </c>
      <c r="J14" s="2"/>
      <c r="K14" s="41"/>
      <c r="L14" s="41"/>
      <c r="M14" s="1"/>
      <c r="N14" s="62"/>
      <c r="P14" s="62"/>
    </row>
    <row r="15" spans="1:16" s="7" customFormat="1" ht="26.1" customHeight="1">
      <c r="A15" s="56" t="s">
        <v>58</v>
      </c>
      <c r="B15" s="18" t="s">
        <v>182</v>
      </c>
      <c r="C15" s="18" t="s">
        <v>181</v>
      </c>
      <c r="D15" s="26" t="s">
        <v>11</v>
      </c>
      <c r="E15" s="54">
        <v>33988.14</v>
      </c>
      <c r="F15" s="54">
        <v>5280</v>
      </c>
      <c r="G15" s="50">
        <v>18</v>
      </c>
      <c r="H15" s="65" t="s">
        <v>172</v>
      </c>
      <c r="I15" s="24" t="s">
        <v>34</v>
      </c>
      <c r="J15" s="2"/>
      <c r="K15" s="41"/>
      <c r="L15" s="41"/>
      <c r="M15" s="1"/>
      <c r="N15" s="62"/>
      <c r="P15" s="62"/>
    </row>
    <row r="16" spans="1:16" s="7" customFormat="1" ht="26.1" customHeight="1">
      <c r="A16" s="56" t="s">
        <v>50</v>
      </c>
      <c r="B16" s="25" t="s">
        <v>190</v>
      </c>
      <c r="C16" s="42" t="s">
        <v>189</v>
      </c>
      <c r="D16" s="26" t="s">
        <v>192</v>
      </c>
      <c r="E16" s="43">
        <v>27718</v>
      </c>
      <c r="F16" s="43">
        <v>5084</v>
      </c>
      <c r="G16" s="27" t="s">
        <v>54</v>
      </c>
      <c r="H16" s="65" t="s">
        <v>172</v>
      </c>
      <c r="I16" s="24" t="s">
        <v>191</v>
      </c>
      <c r="J16" s="2"/>
      <c r="K16" s="41"/>
      <c r="L16" s="46"/>
      <c r="M16" s="1"/>
      <c r="N16" s="62"/>
      <c r="P16" s="62"/>
    </row>
    <row r="17" spans="1:18" s="7" customFormat="1" ht="26.1" customHeight="1">
      <c r="A17" s="56" t="s">
        <v>64</v>
      </c>
      <c r="B17" s="25" t="s">
        <v>32</v>
      </c>
      <c r="C17" s="42" t="s">
        <v>33</v>
      </c>
      <c r="D17" s="26" t="s">
        <v>11</v>
      </c>
      <c r="E17" s="43">
        <v>24014.71</v>
      </c>
      <c r="F17" s="43">
        <v>4835</v>
      </c>
      <c r="G17" s="27">
        <v>10</v>
      </c>
      <c r="H17" s="60" t="s">
        <v>19</v>
      </c>
      <c r="I17" s="24" t="s">
        <v>34</v>
      </c>
      <c r="J17" s="2"/>
      <c r="K17" s="41"/>
      <c r="L17" s="46"/>
      <c r="M17" s="1"/>
      <c r="N17" s="62"/>
      <c r="P17" s="62"/>
    </row>
    <row r="18" spans="1:18" s="7" customFormat="1" ht="26.1" customHeight="1">
      <c r="A18" s="56" t="s">
        <v>54</v>
      </c>
      <c r="B18" s="44" t="s">
        <v>201</v>
      </c>
      <c r="C18" s="47" t="s">
        <v>200</v>
      </c>
      <c r="D18" s="44" t="s">
        <v>202</v>
      </c>
      <c r="E18" s="43">
        <v>22733</v>
      </c>
      <c r="F18" s="43">
        <v>4809</v>
      </c>
      <c r="G18" s="53">
        <v>17</v>
      </c>
      <c r="H18" s="17" t="s">
        <v>171</v>
      </c>
      <c r="I18" s="24" t="s">
        <v>40</v>
      </c>
      <c r="J18" s="51"/>
      <c r="K18" s="51"/>
      <c r="L18" s="51"/>
      <c r="M18" s="51"/>
      <c r="N18" s="16"/>
    </row>
    <row r="19" spans="1:18" s="7" customFormat="1" ht="26.1" customHeight="1">
      <c r="A19" s="56" t="s">
        <v>12</v>
      </c>
      <c r="B19" s="25" t="s">
        <v>36</v>
      </c>
      <c r="C19" s="42" t="s">
        <v>37</v>
      </c>
      <c r="D19" s="26" t="s">
        <v>38</v>
      </c>
      <c r="E19" s="43">
        <v>14146</v>
      </c>
      <c r="F19" s="43">
        <v>2148</v>
      </c>
      <c r="G19" s="27" t="s">
        <v>35</v>
      </c>
      <c r="H19" s="13" t="s">
        <v>13</v>
      </c>
      <c r="I19" s="24" t="s">
        <v>40</v>
      </c>
      <c r="J19" s="51"/>
      <c r="K19" s="51"/>
      <c r="L19" s="51"/>
      <c r="M19" s="51"/>
    </row>
    <row r="20" spans="1:18" s="7" customFormat="1" ht="26.1" customHeight="1">
      <c r="A20" s="56" t="s">
        <v>63</v>
      </c>
      <c r="B20" s="26" t="s">
        <v>184</v>
      </c>
      <c r="C20" s="49" t="s">
        <v>183</v>
      </c>
      <c r="D20" s="26" t="s">
        <v>59</v>
      </c>
      <c r="E20" s="54">
        <v>13531.49</v>
      </c>
      <c r="F20" s="54">
        <v>2506</v>
      </c>
      <c r="G20" s="50">
        <v>19</v>
      </c>
      <c r="H20" s="19" t="s">
        <v>188</v>
      </c>
      <c r="I20" s="37" t="s">
        <v>79</v>
      </c>
      <c r="J20" s="51"/>
      <c r="K20" s="51"/>
      <c r="L20" s="2"/>
      <c r="M20" s="51"/>
      <c r="N20" s="1"/>
      <c r="O20" s="15"/>
      <c r="Q20" s="15"/>
      <c r="R20" s="62"/>
    </row>
    <row r="21" spans="1:18" s="7" customFormat="1" ht="26.1" customHeight="1">
      <c r="A21" s="56" t="s">
        <v>24</v>
      </c>
      <c r="B21" s="25" t="s">
        <v>169</v>
      </c>
      <c r="C21" s="42" t="s">
        <v>170</v>
      </c>
      <c r="D21" s="26" t="s">
        <v>11</v>
      </c>
      <c r="E21" s="48">
        <v>13514.2</v>
      </c>
      <c r="F21" s="48">
        <v>2092</v>
      </c>
      <c r="G21" s="27" t="s">
        <v>50</v>
      </c>
      <c r="H21" s="13" t="s">
        <v>171</v>
      </c>
      <c r="I21" s="24" t="s">
        <v>56</v>
      </c>
      <c r="J21" s="51"/>
      <c r="K21" s="51"/>
      <c r="L21" s="2"/>
      <c r="M21" s="51"/>
      <c r="N21" s="1"/>
      <c r="O21" s="15"/>
      <c r="Q21" s="15"/>
      <c r="R21" s="62"/>
    </row>
    <row r="22" spans="1:18" s="7" customFormat="1" ht="26.1" customHeight="1">
      <c r="A22" s="56" t="s">
        <v>18</v>
      </c>
      <c r="B22" s="25" t="s">
        <v>168</v>
      </c>
      <c r="C22" s="25" t="s">
        <v>167</v>
      </c>
      <c r="D22" s="26" t="s">
        <v>38</v>
      </c>
      <c r="E22" s="48">
        <v>12219.44</v>
      </c>
      <c r="F22" s="48">
        <v>2496</v>
      </c>
      <c r="G22" s="27" t="s">
        <v>12</v>
      </c>
      <c r="H22" s="60" t="s">
        <v>172</v>
      </c>
      <c r="I22" s="24" t="s">
        <v>56</v>
      </c>
      <c r="J22" s="51"/>
      <c r="K22" s="51"/>
      <c r="L22" s="2"/>
      <c r="M22" s="51"/>
      <c r="N22" s="1"/>
      <c r="O22" s="15"/>
      <c r="Q22" s="15"/>
      <c r="R22" s="62"/>
    </row>
    <row r="23" spans="1:18" s="7" customFormat="1" ht="26.1" customHeight="1">
      <c r="A23" s="56" t="s">
        <v>80</v>
      </c>
      <c r="B23" s="26" t="s">
        <v>186</v>
      </c>
      <c r="C23" s="26" t="s">
        <v>185</v>
      </c>
      <c r="D23" s="26" t="s">
        <v>187</v>
      </c>
      <c r="E23" s="54">
        <v>9596.4</v>
      </c>
      <c r="F23" s="54">
        <v>1217</v>
      </c>
      <c r="G23" s="50">
        <v>16</v>
      </c>
      <c r="H23" s="65" t="s">
        <v>188</v>
      </c>
      <c r="I23" s="37" t="s">
        <v>79</v>
      </c>
      <c r="J23" s="51"/>
      <c r="K23" s="51"/>
      <c r="L23" s="2"/>
      <c r="M23" s="51"/>
      <c r="N23" s="1"/>
      <c r="O23" s="15"/>
      <c r="Q23" s="15"/>
      <c r="R23" s="62"/>
    </row>
    <row r="24" spans="1:18" s="7" customFormat="1" ht="26.1" customHeight="1">
      <c r="A24" s="56" t="s">
        <v>84</v>
      </c>
      <c r="B24" s="25" t="s">
        <v>81</v>
      </c>
      <c r="C24" s="42" t="s">
        <v>81</v>
      </c>
      <c r="D24" s="26" t="s">
        <v>49</v>
      </c>
      <c r="E24" s="43">
        <v>9003.1900000000023</v>
      </c>
      <c r="F24" s="43">
        <v>1611</v>
      </c>
      <c r="G24" s="27" t="s">
        <v>27</v>
      </c>
      <c r="H24" s="13" t="s">
        <v>82</v>
      </c>
      <c r="I24" s="24" t="s">
        <v>83</v>
      </c>
      <c r="J24" s="51"/>
      <c r="K24" s="51"/>
      <c r="L24" s="2"/>
      <c r="M24" s="51"/>
      <c r="N24" s="1"/>
      <c r="O24" s="15"/>
      <c r="Q24" s="15"/>
      <c r="R24" s="62"/>
    </row>
    <row r="25" spans="1:18" s="7" customFormat="1" ht="26.1" customHeight="1">
      <c r="A25" s="56" t="s">
        <v>86</v>
      </c>
      <c r="B25" s="55" t="s">
        <v>217</v>
      </c>
      <c r="C25" s="58" t="s">
        <v>216</v>
      </c>
      <c r="D25" s="26" t="s">
        <v>38</v>
      </c>
      <c r="E25" s="43">
        <v>8492</v>
      </c>
      <c r="F25" s="43">
        <v>1464</v>
      </c>
      <c r="G25" s="27" t="s">
        <v>31</v>
      </c>
      <c r="H25" s="59" t="s">
        <v>153</v>
      </c>
      <c r="I25" s="24" t="s">
        <v>218</v>
      </c>
      <c r="J25" s="51"/>
      <c r="K25" s="2"/>
      <c r="L25" s="2"/>
      <c r="M25" s="2"/>
      <c r="N25" s="15"/>
      <c r="O25" s="1"/>
      <c r="P25" s="2"/>
      <c r="Q25" s="62"/>
      <c r="R25" s="62"/>
    </row>
    <row r="26" spans="1:18" s="7" customFormat="1" ht="26.1" customHeight="1">
      <c r="A26" s="56" t="s">
        <v>88</v>
      </c>
      <c r="B26" s="35" t="s">
        <v>206</v>
      </c>
      <c r="C26" s="52" t="s">
        <v>205</v>
      </c>
      <c r="D26" s="35" t="s">
        <v>207</v>
      </c>
      <c r="E26" s="45">
        <v>8081</v>
      </c>
      <c r="F26" s="45">
        <v>1236</v>
      </c>
      <c r="G26" s="36">
        <v>17</v>
      </c>
      <c r="H26" s="38" t="s">
        <v>208</v>
      </c>
      <c r="I26" s="24" t="s">
        <v>46</v>
      </c>
      <c r="J26" s="51"/>
      <c r="K26" s="2"/>
      <c r="L26" s="2"/>
      <c r="M26" s="2"/>
      <c r="N26" s="15"/>
      <c r="O26" s="1"/>
      <c r="P26" s="2"/>
      <c r="Q26" s="62"/>
      <c r="R26" s="62"/>
    </row>
    <row r="27" spans="1:18" s="7" customFormat="1" ht="26.1" customHeight="1">
      <c r="A27" s="56" t="s">
        <v>90</v>
      </c>
      <c r="B27" s="25" t="s">
        <v>194</v>
      </c>
      <c r="C27" s="42" t="s">
        <v>193</v>
      </c>
      <c r="D27" s="26" t="s">
        <v>11</v>
      </c>
      <c r="E27" s="48">
        <v>8006</v>
      </c>
      <c r="F27" s="48">
        <v>1270</v>
      </c>
      <c r="G27" s="27" t="s">
        <v>64</v>
      </c>
      <c r="H27" s="13" t="s">
        <v>188</v>
      </c>
      <c r="I27" s="24" t="s">
        <v>75</v>
      </c>
      <c r="J27" s="51"/>
      <c r="K27" s="2"/>
      <c r="L27" s="2"/>
      <c r="M27" s="2"/>
      <c r="N27" s="15"/>
      <c r="O27" s="1"/>
      <c r="P27" s="2"/>
      <c r="Q27" s="62"/>
      <c r="R27" s="62"/>
    </row>
    <row r="28" spans="1:18" s="7" customFormat="1" ht="26.1" customHeight="1">
      <c r="A28" s="56" t="s">
        <v>94</v>
      </c>
      <c r="B28" s="44" t="s">
        <v>199</v>
      </c>
      <c r="C28" s="47" t="s">
        <v>198</v>
      </c>
      <c r="D28" s="26" t="s">
        <v>38</v>
      </c>
      <c r="E28" s="43">
        <v>7471</v>
      </c>
      <c r="F28" s="43">
        <v>1163</v>
      </c>
      <c r="G28" s="53">
        <v>5</v>
      </c>
      <c r="H28" s="17" t="s">
        <v>172</v>
      </c>
      <c r="I28" s="24" t="s">
        <v>40</v>
      </c>
      <c r="J28" s="51"/>
      <c r="K28" s="2"/>
      <c r="L28" s="2"/>
      <c r="M28" s="2"/>
      <c r="N28" s="15"/>
      <c r="O28" s="1"/>
      <c r="P28" s="2"/>
      <c r="Q28" s="62"/>
      <c r="R28" s="62"/>
    </row>
    <row r="29" spans="1:18" s="7" customFormat="1" ht="26.1" customHeight="1">
      <c r="A29" s="56" t="s">
        <v>96</v>
      </c>
      <c r="B29" s="25" t="s">
        <v>76</v>
      </c>
      <c r="C29" s="25" t="s">
        <v>77</v>
      </c>
      <c r="D29" s="26" t="s">
        <v>78</v>
      </c>
      <c r="E29" s="43">
        <v>5941</v>
      </c>
      <c r="F29" s="43">
        <v>1183</v>
      </c>
      <c r="G29" s="27">
        <v>5</v>
      </c>
      <c r="H29" s="13" t="s">
        <v>60</v>
      </c>
      <c r="I29" s="37" t="s">
        <v>79</v>
      </c>
      <c r="J29" s="2"/>
      <c r="K29" s="2"/>
      <c r="L29" s="2"/>
      <c r="M29" s="2"/>
      <c r="N29" s="15"/>
      <c r="O29" s="1"/>
      <c r="P29" s="2"/>
      <c r="Q29" s="62"/>
      <c r="R29" s="62"/>
    </row>
    <row r="30" spans="1:18" s="7" customFormat="1" ht="26.1" customHeight="1">
      <c r="A30" s="56" t="s">
        <v>101</v>
      </c>
      <c r="B30" s="25" t="s">
        <v>112</v>
      </c>
      <c r="C30" s="25" t="s">
        <v>113</v>
      </c>
      <c r="D30" s="26" t="s">
        <v>59</v>
      </c>
      <c r="E30" s="48">
        <v>4115</v>
      </c>
      <c r="F30" s="48">
        <v>760</v>
      </c>
      <c r="G30" s="27" t="s">
        <v>31</v>
      </c>
      <c r="H30" s="13" t="s">
        <v>51</v>
      </c>
      <c r="I30" s="24" t="s">
        <v>75</v>
      </c>
      <c r="J30" s="2"/>
      <c r="K30" s="2"/>
      <c r="L30" s="2"/>
      <c r="M30" s="2"/>
      <c r="N30" s="63"/>
      <c r="O30" s="15"/>
      <c r="P30" s="63"/>
      <c r="Q30" s="64"/>
      <c r="R30" s="62"/>
    </row>
    <row r="31" spans="1:18" s="7" customFormat="1" ht="25.9" customHeight="1">
      <c r="A31" s="56" t="s">
        <v>104</v>
      </c>
      <c r="B31" s="14" t="s">
        <v>215</v>
      </c>
      <c r="C31" s="42" t="s">
        <v>214</v>
      </c>
      <c r="D31" s="26" t="s">
        <v>202</v>
      </c>
      <c r="E31" s="48">
        <v>2772</v>
      </c>
      <c r="F31" s="48">
        <v>558</v>
      </c>
      <c r="G31" s="27" t="s">
        <v>31</v>
      </c>
      <c r="H31" s="65" t="s">
        <v>153</v>
      </c>
      <c r="I31" s="24" t="s">
        <v>75</v>
      </c>
      <c r="J31" s="2"/>
      <c r="K31" s="41"/>
      <c r="L31" s="2"/>
      <c r="M31" s="2"/>
      <c r="N31" s="51"/>
      <c r="O31" s="63"/>
      <c r="P31" s="15"/>
      <c r="Q31" s="15"/>
    </row>
    <row r="32" spans="1:18" s="7" customFormat="1" ht="26.1" customHeight="1">
      <c r="A32" s="56" t="s">
        <v>105</v>
      </c>
      <c r="B32" s="25" t="s">
        <v>73</v>
      </c>
      <c r="C32" s="42" t="s">
        <v>73</v>
      </c>
      <c r="D32" s="26" t="s">
        <v>74</v>
      </c>
      <c r="E32" s="43">
        <v>2599.92</v>
      </c>
      <c r="F32" s="43">
        <v>546</v>
      </c>
      <c r="G32" s="27" t="s">
        <v>27</v>
      </c>
      <c r="H32" s="13" t="s">
        <v>55</v>
      </c>
      <c r="I32" s="24" t="s">
        <v>75</v>
      </c>
      <c r="J32" s="51"/>
      <c r="K32" s="2"/>
      <c r="L32" s="2"/>
      <c r="M32" s="2"/>
      <c r="N32" s="15"/>
      <c r="O32" s="1"/>
      <c r="P32" s="51"/>
      <c r="Q32" s="62"/>
      <c r="R32" s="62"/>
    </row>
    <row r="33" spans="1:18" s="7" customFormat="1" ht="26.1" customHeight="1">
      <c r="A33" s="56" t="s">
        <v>107</v>
      </c>
      <c r="B33" s="18" t="s">
        <v>42</v>
      </c>
      <c r="C33" s="18" t="s">
        <v>43</v>
      </c>
      <c r="D33" s="18" t="s">
        <v>44</v>
      </c>
      <c r="E33" s="21">
        <v>1749</v>
      </c>
      <c r="F33" s="21">
        <v>431</v>
      </c>
      <c r="G33" s="21">
        <v>4</v>
      </c>
      <c r="H33" s="19" t="s">
        <v>45</v>
      </c>
      <c r="I33" s="24" t="s">
        <v>46</v>
      </c>
      <c r="J33" s="2"/>
      <c r="K33" s="2"/>
      <c r="L33" s="2"/>
      <c r="M33" s="2"/>
      <c r="N33" s="2"/>
      <c r="O33" s="15"/>
      <c r="P33" s="63"/>
      <c r="Q33" s="64"/>
      <c r="R33" s="62"/>
    </row>
    <row r="34" spans="1:18" s="7" customFormat="1" ht="26.1" customHeight="1">
      <c r="A34" s="56" t="s">
        <v>111</v>
      </c>
      <c r="B34" s="18" t="s">
        <v>69</v>
      </c>
      <c r="C34" s="18" t="s">
        <v>70</v>
      </c>
      <c r="D34" s="18" t="s">
        <v>59</v>
      </c>
      <c r="E34" s="21">
        <v>1670.6800000000003</v>
      </c>
      <c r="F34" s="21">
        <v>293</v>
      </c>
      <c r="G34" s="21">
        <v>4</v>
      </c>
      <c r="H34" s="19" t="s">
        <v>55</v>
      </c>
      <c r="I34" s="24" t="s">
        <v>46</v>
      </c>
      <c r="J34" s="2"/>
      <c r="K34" s="2"/>
      <c r="L34" s="2"/>
      <c r="M34" s="2"/>
      <c r="N34" s="51"/>
      <c r="O34" s="51"/>
      <c r="P34" s="46"/>
      <c r="Q34" s="46"/>
      <c r="R34" s="46"/>
    </row>
    <row r="35" spans="1:18" s="7" customFormat="1" ht="26.1" customHeight="1">
      <c r="A35" s="56" t="s">
        <v>114</v>
      </c>
      <c r="B35" s="26" t="s">
        <v>220</v>
      </c>
      <c r="C35" s="49" t="s">
        <v>219</v>
      </c>
      <c r="D35" s="26" t="s">
        <v>221</v>
      </c>
      <c r="E35" s="54">
        <v>1348</v>
      </c>
      <c r="F35" s="54">
        <v>264</v>
      </c>
      <c r="G35" s="50">
        <v>6</v>
      </c>
      <c r="H35" s="19" t="s">
        <v>153</v>
      </c>
      <c r="I35" s="24" t="s">
        <v>128</v>
      </c>
      <c r="J35" s="2"/>
      <c r="L35" s="1"/>
      <c r="M35" s="62"/>
      <c r="P35" s="1"/>
      <c r="Q35" s="64"/>
    </row>
    <row r="36" spans="1:18" s="7" customFormat="1" ht="26.1" customHeight="1">
      <c r="A36" s="56" t="s">
        <v>115</v>
      </c>
      <c r="B36" s="25" t="s">
        <v>102</v>
      </c>
      <c r="C36" s="42" t="s">
        <v>102</v>
      </c>
      <c r="D36" s="26" t="s">
        <v>49</v>
      </c>
      <c r="E36" s="43">
        <v>1294.380000000001</v>
      </c>
      <c r="F36" s="43">
        <v>225</v>
      </c>
      <c r="G36" s="27" t="s">
        <v>21</v>
      </c>
      <c r="H36" s="59" t="s">
        <v>68</v>
      </c>
      <c r="I36" s="24" t="s">
        <v>103</v>
      </c>
      <c r="J36" s="2"/>
      <c r="L36" s="1"/>
      <c r="M36" s="62"/>
      <c r="P36" s="1"/>
      <c r="Q36" s="64"/>
    </row>
    <row r="37" spans="1:18" s="7" customFormat="1" ht="26.1" customHeight="1">
      <c r="A37" s="56" t="s">
        <v>119</v>
      </c>
      <c r="B37" s="26" t="s">
        <v>210</v>
      </c>
      <c r="C37" s="49" t="s">
        <v>209</v>
      </c>
      <c r="D37" s="26" t="s">
        <v>59</v>
      </c>
      <c r="E37" s="54">
        <v>1177</v>
      </c>
      <c r="F37" s="54">
        <v>202</v>
      </c>
      <c r="G37" s="50">
        <v>3</v>
      </c>
      <c r="H37" s="19" t="s">
        <v>153</v>
      </c>
      <c r="I37" s="24" t="s">
        <v>87</v>
      </c>
      <c r="J37" s="51"/>
      <c r="K37" s="2"/>
      <c r="L37" s="2"/>
      <c r="M37" s="2"/>
      <c r="N37" s="1"/>
      <c r="O37" s="15"/>
      <c r="P37" s="15"/>
      <c r="Q37" s="62"/>
    </row>
    <row r="38" spans="1:18" s="7" customFormat="1" ht="26.1" customHeight="1">
      <c r="A38" s="56" t="s">
        <v>121</v>
      </c>
      <c r="B38" s="14" t="s">
        <v>97</v>
      </c>
      <c r="C38" s="14" t="s">
        <v>98</v>
      </c>
      <c r="D38" s="26" t="s">
        <v>99</v>
      </c>
      <c r="E38" s="43">
        <v>1011.81</v>
      </c>
      <c r="F38" s="43">
        <v>191</v>
      </c>
      <c r="G38" s="27">
        <v>2</v>
      </c>
      <c r="H38" s="13" t="s">
        <v>100</v>
      </c>
      <c r="I38" s="24" t="s">
        <v>20</v>
      </c>
      <c r="J38" s="51"/>
      <c r="K38" s="51"/>
      <c r="L38" s="51"/>
      <c r="M38" s="51"/>
      <c r="N38" s="15"/>
      <c r="O38" s="1"/>
      <c r="P38" s="63"/>
      <c r="Q38" s="15"/>
      <c r="R38" s="62"/>
    </row>
    <row r="39" spans="1:18" s="7" customFormat="1" ht="26.1" customHeight="1">
      <c r="A39" s="56" t="s">
        <v>124</v>
      </c>
      <c r="B39" s="44" t="s">
        <v>203</v>
      </c>
      <c r="C39" s="47" t="s">
        <v>203</v>
      </c>
      <c r="D39" s="26" t="s">
        <v>49</v>
      </c>
      <c r="E39" s="43">
        <v>722</v>
      </c>
      <c r="F39" s="43">
        <v>180</v>
      </c>
      <c r="G39" s="53">
        <v>4</v>
      </c>
      <c r="H39" s="17" t="s">
        <v>204</v>
      </c>
      <c r="I39" s="24" t="s">
        <v>40</v>
      </c>
      <c r="J39" s="41"/>
      <c r="K39" s="2"/>
      <c r="L39" s="2"/>
      <c r="M39" s="51"/>
      <c r="P39" s="1"/>
    </row>
    <row r="40" spans="1:18" s="7" customFormat="1" ht="26.1" customHeight="1">
      <c r="A40" s="56" t="s">
        <v>129</v>
      </c>
      <c r="B40" s="55" t="s">
        <v>130</v>
      </c>
      <c r="C40" s="58" t="s">
        <v>131</v>
      </c>
      <c r="D40" s="26" t="s">
        <v>118</v>
      </c>
      <c r="E40" s="43">
        <v>646.21</v>
      </c>
      <c r="F40" s="43">
        <v>141</v>
      </c>
      <c r="G40" s="27" t="s">
        <v>15</v>
      </c>
      <c r="H40" s="59" t="s">
        <v>25</v>
      </c>
      <c r="I40" s="24" t="s">
        <v>132</v>
      </c>
      <c r="J40" s="41"/>
      <c r="K40" s="2"/>
      <c r="L40" s="2"/>
      <c r="M40" s="51"/>
      <c r="P40" s="1"/>
    </row>
    <row r="41" spans="1:18" s="7" customFormat="1" ht="26.1" customHeight="1">
      <c r="A41" s="56" t="s">
        <v>133</v>
      </c>
      <c r="B41" s="25" t="s">
        <v>71</v>
      </c>
      <c r="C41" s="42" t="s">
        <v>72</v>
      </c>
      <c r="D41" s="26" t="s">
        <v>11</v>
      </c>
      <c r="E41" s="43">
        <v>387.5</v>
      </c>
      <c r="F41" s="43">
        <v>93</v>
      </c>
      <c r="G41" s="27">
        <v>3</v>
      </c>
      <c r="H41" s="13" t="s">
        <v>45</v>
      </c>
      <c r="I41" s="24" t="s">
        <v>34</v>
      </c>
      <c r="J41" s="41"/>
      <c r="K41" s="2"/>
      <c r="L41" s="2"/>
      <c r="M41" s="51"/>
      <c r="P41" s="1"/>
    </row>
    <row r="42" spans="1:18" s="7" customFormat="1" ht="26.1" customHeight="1">
      <c r="A42" s="56" t="s">
        <v>134</v>
      </c>
      <c r="B42" s="25" t="s">
        <v>162</v>
      </c>
      <c r="C42" s="25" t="s">
        <v>163</v>
      </c>
      <c r="D42" s="26" t="s">
        <v>164</v>
      </c>
      <c r="E42" s="43">
        <v>374.82999999999993</v>
      </c>
      <c r="F42" s="43">
        <v>70</v>
      </c>
      <c r="G42" s="27" t="s">
        <v>15</v>
      </c>
      <c r="H42" s="13" t="s">
        <v>120</v>
      </c>
      <c r="I42" s="24" t="s">
        <v>46</v>
      </c>
      <c r="J42" s="41"/>
      <c r="K42" s="2"/>
      <c r="L42" s="2"/>
      <c r="M42" s="51"/>
      <c r="P42" s="1"/>
    </row>
    <row r="43" spans="1:18" s="7" customFormat="1" ht="26.1" customHeight="1">
      <c r="A43" s="56" t="s">
        <v>138</v>
      </c>
      <c r="B43" s="25" t="s">
        <v>108</v>
      </c>
      <c r="C43" s="42" t="s">
        <v>109</v>
      </c>
      <c r="D43" s="26" t="s">
        <v>110</v>
      </c>
      <c r="E43" s="43">
        <v>369</v>
      </c>
      <c r="F43" s="43">
        <v>77</v>
      </c>
      <c r="G43" s="27" t="s">
        <v>15</v>
      </c>
      <c r="H43" s="13" t="s">
        <v>25</v>
      </c>
      <c r="I43" s="24" t="s">
        <v>87</v>
      </c>
      <c r="J43" s="2"/>
      <c r="K43" s="61"/>
      <c r="L43" s="40"/>
      <c r="M43" s="40"/>
      <c r="N43" s="39"/>
      <c r="O43" s="39"/>
      <c r="P43" s="39"/>
      <c r="Q43" s="39"/>
      <c r="R43" s="39"/>
    </row>
    <row r="44" spans="1:18" s="7" customFormat="1" ht="26.1" customHeight="1">
      <c r="A44" s="56" t="s">
        <v>139</v>
      </c>
      <c r="B44" s="25" t="s">
        <v>65</v>
      </c>
      <c r="C44" s="42" t="s">
        <v>66</v>
      </c>
      <c r="D44" s="26" t="s">
        <v>67</v>
      </c>
      <c r="E44" s="48">
        <v>321.26</v>
      </c>
      <c r="F44" s="48">
        <v>74</v>
      </c>
      <c r="G44" s="27" t="s">
        <v>8</v>
      </c>
      <c r="H44" s="13" t="s">
        <v>13</v>
      </c>
      <c r="I44" s="24" t="s">
        <v>56</v>
      </c>
      <c r="J44" s="41"/>
      <c r="K44" s="2"/>
      <c r="L44" s="51"/>
      <c r="M44" s="51"/>
      <c r="P44" s="2"/>
    </row>
    <row r="45" spans="1:18" s="7" customFormat="1" ht="26.1" customHeight="1">
      <c r="A45" s="56" t="s">
        <v>140</v>
      </c>
      <c r="B45" s="25" t="s">
        <v>85</v>
      </c>
      <c r="C45" s="42" t="s">
        <v>85</v>
      </c>
      <c r="D45" s="26" t="s">
        <v>49</v>
      </c>
      <c r="E45" s="43">
        <v>258</v>
      </c>
      <c r="F45" s="43">
        <v>76</v>
      </c>
      <c r="G45" s="27" t="s">
        <v>15</v>
      </c>
      <c r="H45" s="59" t="s">
        <v>55</v>
      </c>
      <c r="I45" s="24" t="s">
        <v>40</v>
      </c>
      <c r="J45" s="41"/>
      <c r="K45" s="46"/>
      <c r="L45" s="46"/>
      <c r="M45" s="1"/>
      <c r="N45" s="64"/>
      <c r="O45" s="1"/>
      <c r="P45" s="64"/>
      <c r="Q45" s="15"/>
      <c r="R45" s="62"/>
    </row>
    <row r="46" spans="1:18" s="7" customFormat="1" ht="26.1" customHeight="1">
      <c r="A46" s="56" t="s">
        <v>142</v>
      </c>
      <c r="B46" s="25" t="s">
        <v>91</v>
      </c>
      <c r="C46" s="42" t="s">
        <v>92</v>
      </c>
      <c r="D46" s="26" t="s">
        <v>93</v>
      </c>
      <c r="E46" s="43">
        <v>225</v>
      </c>
      <c r="F46" s="43">
        <v>49</v>
      </c>
      <c r="G46" s="27">
        <v>2</v>
      </c>
      <c r="H46" s="13" t="s">
        <v>60</v>
      </c>
      <c r="I46" s="37" t="s">
        <v>79</v>
      </c>
      <c r="J46" s="41"/>
      <c r="K46" s="46"/>
      <c r="L46" s="46"/>
      <c r="M46" s="46"/>
      <c r="P46" s="46"/>
    </row>
    <row r="47" spans="1:18" s="7" customFormat="1" ht="26.1" customHeight="1">
      <c r="A47" s="56" t="s">
        <v>144</v>
      </c>
      <c r="B47" s="55" t="s">
        <v>95</v>
      </c>
      <c r="C47" s="58" t="s">
        <v>95</v>
      </c>
      <c r="D47" s="26" t="s">
        <v>49</v>
      </c>
      <c r="E47" s="43">
        <v>197.19999999999982</v>
      </c>
      <c r="F47" s="43">
        <v>48</v>
      </c>
      <c r="G47" s="27" t="s">
        <v>8</v>
      </c>
      <c r="H47" s="59" t="s">
        <v>19</v>
      </c>
      <c r="I47" s="24" t="s">
        <v>83</v>
      </c>
      <c r="J47" s="41"/>
      <c r="K47" s="46"/>
      <c r="L47" s="46"/>
      <c r="M47" s="46"/>
      <c r="P47" s="46"/>
    </row>
    <row r="48" spans="1:18" s="7" customFormat="1" ht="26.1" customHeight="1">
      <c r="A48" s="56" t="s">
        <v>145</v>
      </c>
      <c r="B48" s="25" t="s">
        <v>125</v>
      </c>
      <c r="C48" s="42" t="s">
        <v>126</v>
      </c>
      <c r="D48" s="26" t="s">
        <v>127</v>
      </c>
      <c r="E48" s="43">
        <v>179</v>
      </c>
      <c r="F48" s="43">
        <v>39</v>
      </c>
      <c r="G48" s="27" t="s">
        <v>15</v>
      </c>
      <c r="H48" s="13" t="s">
        <v>68</v>
      </c>
      <c r="I48" s="24" t="s">
        <v>128</v>
      </c>
      <c r="J48" s="46"/>
      <c r="K48" s="2"/>
      <c r="L48" s="51"/>
      <c r="M48" s="2"/>
      <c r="P48" s="2"/>
    </row>
    <row r="49" spans="1:18" s="7" customFormat="1" ht="26.1" customHeight="1">
      <c r="A49" s="56" t="s">
        <v>146</v>
      </c>
      <c r="B49" s="14" t="s">
        <v>122</v>
      </c>
      <c r="C49" s="25" t="s">
        <v>123</v>
      </c>
      <c r="D49" s="26" t="s">
        <v>11</v>
      </c>
      <c r="E49" s="48">
        <v>175</v>
      </c>
      <c r="F49" s="48">
        <v>47</v>
      </c>
      <c r="G49" s="27" t="s">
        <v>8</v>
      </c>
      <c r="H49" s="13" t="s">
        <v>82</v>
      </c>
      <c r="I49" s="24" t="s">
        <v>26</v>
      </c>
      <c r="J49" s="2"/>
      <c r="K49" s="46"/>
      <c r="L49" s="41"/>
      <c r="M49" s="1"/>
      <c r="N49" s="64"/>
      <c r="O49" s="1"/>
      <c r="P49" s="64"/>
      <c r="Q49" s="15"/>
      <c r="R49" s="62"/>
    </row>
    <row r="50" spans="1:18" s="7" customFormat="1" ht="26.1" customHeight="1">
      <c r="A50" s="56" t="s">
        <v>147</v>
      </c>
      <c r="B50" s="25" t="s">
        <v>175</v>
      </c>
      <c r="C50" s="42" t="s">
        <v>176</v>
      </c>
      <c r="D50" s="26" t="s">
        <v>11</v>
      </c>
      <c r="E50" s="43">
        <v>145</v>
      </c>
      <c r="F50" s="43">
        <v>29</v>
      </c>
      <c r="G50" s="13">
        <v>1</v>
      </c>
      <c r="H50" s="13" t="s">
        <v>106</v>
      </c>
      <c r="I50" s="24" t="s">
        <v>34</v>
      </c>
      <c r="J50" s="41"/>
      <c r="K50" s="46"/>
      <c r="L50" s="41"/>
      <c r="M50" s="1"/>
      <c r="N50" s="64"/>
      <c r="O50" s="1"/>
      <c r="P50" s="64"/>
      <c r="Q50" s="15"/>
      <c r="R50" s="62"/>
    </row>
    <row r="51" spans="1:18" s="7" customFormat="1" ht="26.1" customHeight="1">
      <c r="A51" s="56" t="s">
        <v>148</v>
      </c>
      <c r="B51" s="26" t="s">
        <v>222</v>
      </c>
      <c r="C51" s="49" t="s">
        <v>223</v>
      </c>
      <c r="D51" s="26" t="s">
        <v>202</v>
      </c>
      <c r="E51" s="54">
        <v>123</v>
      </c>
      <c r="F51" s="54">
        <v>25</v>
      </c>
      <c r="G51" s="50">
        <v>1</v>
      </c>
      <c r="H51" s="19" t="s">
        <v>224</v>
      </c>
      <c r="I51" s="24" t="s">
        <v>46</v>
      </c>
      <c r="J51" s="41"/>
      <c r="M51" s="15"/>
    </row>
    <row r="52" spans="1:18" s="7" customFormat="1" ht="26.1" customHeight="1">
      <c r="A52" s="56" t="s">
        <v>149</v>
      </c>
      <c r="B52" s="55" t="s">
        <v>135</v>
      </c>
      <c r="C52" s="58" t="s">
        <v>136</v>
      </c>
      <c r="D52" s="26" t="s">
        <v>93</v>
      </c>
      <c r="E52" s="43">
        <v>120</v>
      </c>
      <c r="F52" s="43">
        <v>30</v>
      </c>
      <c r="G52" s="27" t="s">
        <v>15</v>
      </c>
      <c r="H52" s="59" t="s">
        <v>13</v>
      </c>
      <c r="I52" s="24" t="s">
        <v>137</v>
      </c>
      <c r="J52" s="2"/>
      <c r="K52" s="2"/>
      <c r="L52" s="2"/>
      <c r="M52" s="2"/>
      <c r="N52" s="2"/>
      <c r="O52" s="15"/>
      <c r="P52" s="63"/>
      <c r="Q52" s="64"/>
    </row>
    <row r="53" spans="1:18" s="7" customFormat="1" ht="25.9" customHeight="1">
      <c r="A53" s="56" t="s">
        <v>155</v>
      </c>
      <c r="B53" s="14" t="s">
        <v>177</v>
      </c>
      <c r="C53" s="14" t="s">
        <v>178</v>
      </c>
      <c r="D53" s="18" t="s">
        <v>11</v>
      </c>
      <c r="E53" s="23">
        <v>96</v>
      </c>
      <c r="F53" s="23">
        <v>25</v>
      </c>
      <c r="G53" s="13">
        <v>1</v>
      </c>
      <c r="H53" s="13" t="s">
        <v>141</v>
      </c>
      <c r="I53" s="24" t="s">
        <v>143</v>
      </c>
      <c r="N53" s="15"/>
    </row>
    <row r="54" spans="1:18" s="7" customFormat="1" ht="26.1" customHeight="1">
      <c r="A54" s="56" t="s">
        <v>156</v>
      </c>
      <c r="B54" s="25" t="s">
        <v>61</v>
      </c>
      <c r="C54" s="42" t="s">
        <v>62</v>
      </c>
      <c r="D54" s="26" t="s">
        <v>59</v>
      </c>
      <c r="E54" s="48">
        <v>16.600000000000001</v>
      </c>
      <c r="F54" s="48">
        <v>4</v>
      </c>
      <c r="G54" s="27" t="s">
        <v>8</v>
      </c>
      <c r="H54" s="13" t="s">
        <v>55</v>
      </c>
      <c r="I54" s="24" t="s">
        <v>56</v>
      </c>
      <c r="J54" s="2"/>
      <c r="K54" s="2"/>
      <c r="L54" s="51"/>
      <c r="M54" s="51"/>
      <c r="O54" s="2"/>
      <c r="P54" s="2"/>
    </row>
    <row r="55" spans="1:18" s="7" customFormat="1" ht="24.75" customHeight="1">
      <c r="A55" s="56" t="s">
        <v>157</v>
      </c>
      <c r="B55" s="14" t="s">
        <v>165</v>
      </c>
      <c r="C55" s="14" t="s">
        <v>166</v>
      </c>
      <c r="D55" s="18" t="s">
        <v>38</v>
      </c>
      <c r="E55" s="23">
        <v>11.1</v>
      </c>
      <c r="F55" s="23">
        <v>2</v>
      </c>
      <c r="G55" s="13" t="s">
        <v>8</v>
      </c>
      <c r="H55" s="13" t="s">
        <v>89</v>
      </c>
      <c r="I55" s="24" t="s">
        <v>56</v>
      </c>
      <c r="J55" s="2"/>
      <c r="L55" s="1"/>
      <c r="M55" s="62"/>
      <c r="P55" s="1"/>
      <c r="Q55" s="64"/>
    </row>
    <row r="56" spans="1:18" s="7" customFormat="1" ht="26.1" customHeight="1">
      <c r="A56" s="56" t="s">
        <v>158</v>
      </c>
      <c r="B56" s="14" t="s">
        <v>159</v>
      </c>
      <c r="C56" s="14" t="s">
        <v>160</v>
      </c>
      <c r="D56" s="18" t="s">
        <v>161</v>
      </c>
      <c r="E56" s="23">
        <v>4</v>
      </c>
      <c r="F56" s="23">
        <v>1</v>
      </c>
      <c r="G56" s="13" t="s">
        <v>8</v>
      </c>
      <c r="H56" s="13" t="s">
        <v>13</v>
      </c>
      <c r="I56" s="24" t="s">
        <v>40</v>
      </c>
      <c r="J56" s="2"/>
      <c r="K56" s="2"/>
      <c r="L56" s="51"/>
      <c r="M56" s="51"/>
      <c r="N56" s="2"/>
      <c r="O56" s="2"/>
      <c r="P56" s="2"/>
      <c r="Q56" s="2"/>
    </row>
    <row r="57" spans="1:18" s="7" customFormat="1" ht="26.1" customHeight="1">
      <c r="B57" s="29"/>
      <c r="C57" s="29"/>
      <c r="D57" s="29"/>
      <c r="E57" s="30"/>
      <c r="F57" s="30"/>
      <c r="G57" s="31"/>
      <c r="J57" s="2"/>
      <c r="K57" s="2"/>
      <c r="L57" s="2"/>
      <c r="M57" s="2"/>
      <c r="N57" s="2"/>
      <c r="O57" s="2"/>
      <c r="P57" s="2"/>
      <c r="Q57" s="2"/>
    </row>
    <row r="58" spans="1:18" s="7" customFormat="1" ht="26.1" customHeight="1" thickBot="1">
      <c r="B58" s="29"/>
      <c r="C58" s="29"/>
      <c r="D58" s="29"/>
      <c r="E58" s="32">
        <f>SUM(E4:E57)</f>
        <v>1734324.3099999994</v>
      </c>
      <c r="F58" s="32">
        <f>SUM(F4:F57)</f>
        <v>277926</v>
      </c>
      <c r="H58" s="15"/>
      <c r="J58" s="2"/>
      <c r="K58" s="2"/>
      <c r="L58" s="2"/>
      <c r="M58" s="2"/>
      <c r="N58" s="2"/>
      <c r="O58" s="2"/>
      <c r="P58" s="2"/>
      <c r="Q58" s="2"/>
      <c r="R58" s="2"/>
    </row>
  </sheetData>
  <sortState xmlns:xlrd2="http://schemas.microsoft.com/office/spreadsheetml/2017/richdata2" ref="B4:I56">
    <sortCondition descending="1" ref="E4:E56"/>
  </sortState>
  <phoneticPr fontId="23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3DE4-97E2-443F-B234-DBB290A90EC9}">
  <dimension ref="A1:S70"/>
  <sheetViews>
    <sheetView tabSelected="1" workbookViewId="0">
      <selection activeCell="A68" sqref="A68:XFD68"/>
    </sheetView>
  </sheetViews>
  <sheetFormatPr defaultColWidth="9.140625" defaultRowHeight="15"/>
  <cols>
    <col min="1" max="1" width="9.140625" style="2"/>
    <col min="2" max="2" width="25.28515625" style="2" customWidth="1"/>
    <col min="3" max="3" width="23" style="2" customWidth="1"/>
    <col min="4" max="4" width="9.140625" style="2"/>
    <col min="5" max="5" width="18.28515625" style="2" customWidth="1"/>
    <col min="6" max="6" width="18" style="2" customWidth="1"/>
    <col min="7" max="7" width="9.140625" style="2"/>
    <col min="8" max="8" width="17.5703125" style="2" customWidth="1"/>
    <col min="9" max="9" width="25.28515625" style="2" customWidth="1"/>
    <col min="10" max="10" width="6.140625" style="2" customWidth="1"/>
    <col min="11" max="11" width="4.5703125" style="2" customWidth="1"/>
    <col min="12" max="12" width="12" style="2" bestFit="1" customWidth="1"/>
    <col min="13" max="13" width="11.140625" style="2" bestFit="1" customWidth="1"/>
    <col min="14" max="15" width="13.5703125" style="2" bestFit="1" customWidth="1"/>
    <col min="16" max="16" width="13.140625" style="2" customWidth="1"/>
    <col min="17" max="17" width="11.5703125" style="2" bestFit="1" customWidth="1"/>
    <col min="18" max="19" width="10.42578125" style="2" bestFit="1" customWidth="1"/>
    <col min="20" max="16384" width="9.140625" style="2"/>
  </cols>
  <sheetData>
    <row r="1" spans="1:17" s="7" customFormat="1" ht="18">
      <c r="A1" s="3" t="s">
        <v>239</v>
      </c>
      <c r="B1" s="4"/>
      <c r="C1" s="4"/>
      <c r="D1" s="4"/>
      <c r="E1" s="5"/>
      <c r="F1" s="5"/>
      <c r="G1" s="6"/>
      <c r="H1" s="6"/>
      <c r="I1" s="6"/>
    </row>
    <row r="2" spans="1:17" s="7" customFormat="1" ht="18">
      <c r="A2" s="8"/>
      <c r="B2" s="4"/>
      <c r="C2" s="4"/>
      <c r="D2" s="4"/>
      <c r="E2" s="5"/>
      <c r="F2" s="5"/>
      <c r="G2" s="6"/>
      <c r="H2" s="6"/>
      <c r="I2" s="6"/>
    </row>
    <row r="3" spans="1:17" s="7" customFormat="1" ht="26.1" customHeight="1">
      <c r="A3" s="9"/>
      <c r="B3" s="10" t="s">
        <v>0</v>
      </c>
      <c r="C3" s="10" t="s">
        <v>1</v>
      </c>
      <c r="D3" s="10" t="s">
        <v>2</v>
      </c>
      <c r="E3" s="11" t="s">
        <v>3</v>
      </c>
      <c r="F3" s="11" t="s">
        <v>4</v>
      </c>
      <c r="G3" s="12" t="s">
        <v>5</v>
      </c>
      <c r="H3" s="10" t="s">
        <v>6</v>
      </c>
      <c r="I3" s="10" t="s">
        <v>7</v>
      </c>
    </row>
    <row r="4" spans="1:17" s="7" customFormat="1" ht="26.1" customHeight="1">
      <c r="A4" s="56" t="s">
        <v>8</v>
      </c>
      <c r="B4" s="14" t="s">
        <v>264</v>
      </c>
      <c r="C4" s="14" t="s">
        <v>263</v>
      </c>
      <c r="D4" s="18" t="s">
        <v>271</v>
      </c>
      <c r="E4" s="28">
        <v>140932.47</v>
      </c>
      <c r="F4" s="28">
        <v>19597</v>
      </c>
      <c r="G4" s="13" t="s">
        <v>54</v>
      </c>
      <c r="H4" s="13" t="s">
        <v>204</v>
      </c>
      <c r="I4" s="24" t="s">
        <v>56</v>
      </c>
      <c r="N4" s="16"/>
      <c r="O4" s="16"/>
      <c r="P4" s="15"/>
      <c r="Q4" s="16"/>
    </row>
    <row r="5" spans="1:17" s="7" customFormat="1" ht="26.1" customHeight="1">
      <c r="A5" s="56" t="s">
        <v>15</v>
      </c>
      <c r="B5" s="14" t="s">
        <v>266</v>
      </c>
      <c r="C5" s="14" t="s">
        <v>265</v>
      </c>
      <c r="D5" s="18" t="s">
        <v>11</v>
      </c>
      <c r="E5" s="28">
        <v>135852.63</v>
      </c>
      <c r="F5" s="28">
        <v>18425</v>
      </c>
      <c r="G5" s="13" t="s">
        <v>54</v>
      </c>
      <c r="H5" s="13" t="s">
        <v>272</v>
      </c>
      <c r="I5" s="22" t="s">
        <v>14</v>
      </c>
      <c r="N5" s="16"/>
      <c r="O5" s="16"/>
      <c r="P5" s="15"/>
      <c r="Q5" s="16"/>
    </row>
    <row r="6" spans="1:17" s="7" customFormat="1" ht="26.1" customHeight="1">
      <c r="A6" s="56" t="s">
        <v>21</v>
      </c>
      <c r="B6" s="57" t="s">
        <v>291</v>
      </c>
      <c r="C6" s="57" t="s">
        <v>290</v>
      </c>
      <c r="D6" s="18" t="s">
        <v>11</v>
      </c>
      <c r="E6" s="23">
        <v>105808.36</v>
      </c>
      <c r="F6" s="23">
        <v>14720</v>
      </c>
      <c r="G6" s="13">
        <v>18</v>
      </c>
      <c r="H6" s="13" t="s">
        <v>273</v>
      </c>
      <c r="I6" s="24" t="s">
        <v>154</v>
      </c>
      <c r="N6" s="16"/>
      <c r="O6" s="16"/>
      <c r="P6" s="15"/>
      <c r="Q6" s="16"/>
    </row>
    <row r="7" spans="1:17" s="7" customFormat="1" ht="26.1" customHeight="1">
      <c r="A7" s="56" t="s">
        <v>27</v>
      </c>
      <c r="B7" s="14" t="s">
        <v>268</v>
      </c>
      <c r="C7" s="14" t="s">
        <v>267</v>
      </c>
      <c r="D7" s="18" t="s">
        <v>274</v>
      </c>
      <c r="E7" s="28">
        <v>90576.37</v>
      </c>
      <c r="F7" s="28">
        <v>18578</v>
      </c>
      <c r="G7" s="13" t="s">
        <v>24</v>
      </c>
      <c r="H7" s="13" t="s">
        <v>273</v>
      </c>
      <c r="I7" s="24" t="s">
        <v>56</v>
      </c>
      <c r="N7" s="16"/>
      <c r="O7" s="16"/>
      <c r="P7" s="15"/>
      <c r="Q7" s="16"/>
    </row>
    <row r="8" spans="1:17" s="7" customFormat="1" ht="26.1" customHeight="1">
      <c r="A8" s="56" t="s">
        <v>31</v>
      </c>
      <c r="B8" s="57" t="s">
        <v>293</v>
      </c>
      <c r="C8" s="57" t="s">
        <v>292</v>
      </c>
      <c r="D8" s="18" t="s">
        <v>11</v>
      </c>
      <c r="E8" s="23">
        <v>81998.850000000006</v>
      </c>
      <c r="F8" s="23">
        <v>12723</v>
      </c>
      <c r="G8" s="13">
        <v>18</v>
      </c>
      <c r="H8" s="13" t="s">
        <v>273</v>
      </c>
      <c r="I8" s="24" t="s">
        <v>34</v>
      </c>
      <c r="N8" s="16"/>
      <c r="O8" s="16"/>
      <c r="P8" s="15"/>
      <c r="Q8" s="16"/>
    </row>
    <row r="9" spans="1:17" s="7" customFormat="1" ht="26.1" customHeight="1">
      <c r="A9" s="56" t="s">
        <v>35</v>
      </c>
      <c r="B9" s="25" t="s">
        <v>282</v>
      </c>
      <c r="C9" s="42" t="s">
        <v>282</v>
      </c>
      <c r="D9" s="18" t="s">
        <v>49</v>
      </c>
      <c r="E9" s="43">
        <v>77882.009999999995</v>
      </c>
      <c r="F9" s="43">
        <v>13144</v>
      </c>
      <c r="G9" s="27" t="s">
        <v>84</v>
      </c>
      <c r="H9" s="19" t="s">
        <v>272</v>
      </c>
      <c r="I9" s="24" t="s">
        <v>132</v>
      </c>
      <c r="M9" s="15"/>
      <c r="Q9" s="16"/>
    </row>
    <row r="10" spans="1:17" s="7" customFormat="1" ht="26.1" customHeight="1">
      <c r="A10" s="56" t="s">
        <v>41</v>
      </c>
      <c r="B10" s="57" t="s">
        <v>48</v>
      </c>
      <c r="C10" s="57" t="s">
        <v>48</v>
      </c>
      <c r="D10" s="18" t="s">
        <v>49</v>
      </c>
      <c r="E10" s="23">
        <v>65291.750000000058</v>
      </c>
      <c r="F10" s="23">
        <v>9591</v>
      </c>
      <c r="G10" s="13" t="s">
        <v>58</v>
      </c>
      <c r="H10" s="59" t="s">
        <v>51</v>
      </c>
      <c r="I10" s="20" t="s">
        <v>52</v>
      </c>
      <c r="Q10" s="16"/>
    </row>
    <row r="11" spans="1:17" s="7" customFormat="1" ht="26.1" customHeight="1">
      <c r="A11" s="56" t="s">
        <v>47</v>
      </c>
      <c r="B11" s="66" t="s">
        <v>203</v>
      </c>
      <c r="C11" s="66" t="s">
        <v>203</v>
      </c>
      <c r="D11" s="18" t="s">
        <v>49</v>
      </c>
      <c r="E11" s="23">
        <v>43302</v>
      </c>
      <c r="F11" s="23">
        <v>8723</v>
      </c>
      <c r="G11" s="23">
        <v>20</v>
      </c>
      <c r="H11" s="17" t="s">
        <v>204</v>
      </c>
      <c r="I11" s="24" t="s">
        <v>40</v>
      </c>
      <c r="N11" s="16"/>
    </row>
    <row r="12" spans="1:17" s="7" customFormat="1" ht="26.1" customHeight="1">
      <c r="A12" s="56" t="s">
        <v>53</v>
      </c>
      <c r="B12" s="25" t="s">
        <v>279</v>
      </c>
      <c r="C12" s="42" t="s">
        <v>280</v>
      </c>
      <c r="D12" s="18" t="s">
        <v>281</v>
      </c>
      <c r="E12" s="43">
        <v>43032.2</v>
      </c>
      <c r="F12" s="43">
        <v>8871</v>
      </c>
      <c r="G12" s="27" t="s">
        <v>88</v>
      </c>
      <c r="H12" s="19" t="s">
        <v>272</v>
      </c>
      <c r="I12" s="24" t="s">
        <v>46</v>
      </c>
      <c r="N12" s="16"/>
    </row>
    <row r="13" spans="1:17" s="7" customFormat="1" ht="26.1" customHeight="1">
      <c r="A13" s="56" t="s">
        <v>39</v>
      </c>
      <c r="B13" s="25" t="s">
        <v>9</v>
      </c>
      <c r="C13" s="42" t="s">
        <v>10</v>
      </c>
      <c r="D13" s="18" t="s">
        <v>11</v>
      </c>
      <c r="E13" s="48">
        <v>37045.86</v>
      </c>
      <c r="F13" s="48">
        <v>5807</v>
      </c>
      <c r="G13" s="27" t="s">
        <v>53</v>
      </c>
      <c r="H13" s="13" t="s">
        <v>13</v>
      </c>
      <c r="I13" s="22" t="s">
        <v>14</v>
      </c>
      <c r="N13" s="16"/>
    </row>
    <row r="14" spans="1:17" s="7" customFormat="1" ht="26.1" customHeight="1">
      <c r="A14" s="56" t="s">
        <v>57</v>
      </c>
      <c r="B14" s="25" t="s">
        <v>150</v>
      </c>
      <c r="C14" s="42" t="s">
        <v>151</v>
      </c>
      <c r="D14" s="18" t="s">
        <v>152</v>
      </c>
      <c r="E14" s="43">
        <v>36603.5</v>
      </c>
      <c r="F14" s="43">
        <v>7231</v>
      </c>
      <c r="G14" s="27" t="s">
        <v>64</v>
      </c>
      <c r="H14" s="13" t="s">
        <v>153</v>
      </c>
      <c r="I14" s="24" t="s">
        <v>154</v>
      </c>
      <c r="N14" s="16"/>
    </row>
    <row r="15" spans="1:17" s="7" customFormat="1" ht="26.1" customHeight="1">
      <c r="A15" s="56" t="s">
        <v>58</v>
      </c>
      <c r="B15" s="26" t="s">
        <v>182</v>
      </c>
      <c r="C15" s="49" t="s">
        <v>181</v>
      </c>
      <c r="D15" s="18" t="s">
        <v>11</v>
      </c>
      <c r="E15" s="54">
        <v>32645.57</v>
      </c>
      <c r="F15" s="54">
        <v>4952</v>
      </c>
      <c r="G15" s="50">
        <v>16</v>
      </c>
      <c r="H15" s="19" t="s">
        <v>172</v>
      </c>
      <c r="I15" s="24" t="s">
        <v>34</v>
      </c>
      <c r="N15" s="16"/>
    </row>
    <row r="16" spans="1:17" s="7" customFormat="1" ht="26.1" customHeight="1">
      <c r="A16" s="56" t="s">
        <v>50</v>
      </c>
      <c r="B16" s="25" t="s">
        <v>28</v>
      </c>
      <c r="C16" s="42" t="s">
        <v>29</v>
      </c>
      <c r="D16" s="18" t="s">
        <v>11</v>
      </c>
      <c r="E16" s="43">
        <v>27662.73</v>
      </c>
      <c r="F16" s="43">
        <v>5455</v>
      </c>
      <c r="G16" s="27" t="s">
        <v>58</v>
      </c>
      <c r="H16" s="13" t="s">
        <v>30</v>
      </c>
      <c r="I16" s="24" t="s">
        <v>20</v>
      </c>
      <c r="N16" s="16"/>
    </row>
    <row r="17" spans="1:16" s="7" customFormat="1" ht="26.1" customHeight="1">
      <c r="A17" s="56" t="s">
        <v>64</v>
      </c>
      <c r="B17" s="55" t="s">
        <v>330</v>
      </c>
      <c r="C17" s="58" t="s">
        <v>329</v>
      </c>
      <c r="D17" s="18" t="s">
        <v>331</v>
      </c>
      <c r="E17" s="43">
        <v>25882.75</v>
      </c>
      <c r="F17" s="43">
        <v>5031</v>
      </c>
      <c r="G17" s="27" t="s">
        <v>53</v>
      </c>
      <c r="H17" s="59" t="s">
        <v>204</v>
      </c>
      <c r="I17" s="24" t="s">
        <v>332</v>
      </c>
      <c r="N17" s="16"/>
    </row>
    <row r="18" spans="1:16" s="7" customFormat="1" ht="26.1" customHeight="1">
      <c r="A18" s="56" t="s">
        <v>54</v>
      </c>
      <c r="B18" s="25" t="s">
        <v>32</v>
      </c>
      <c r="C18" s="42" t="s">
        <v>33</v>
      </c>
      <c r="D18" s="18" t="s">
        <v>11</v>
      </c>
      <c r="E18" s="43">
        <v>25547.57</v>
      </c>
      <c r="F18" s="43">
        <v>4908</v>
      </c>
      <c r="G18" s="27" t="s">
        <v>35</v>
      </c>
      <c r="H18" s="13" t="s">
        <v>19</v>
      </c>
      <c r="I18" s="24" t="s">
        <v>34</v>
      </c>
      <c r="N18" s="16"/>
    </row>
    <row r="19" spans="1:16" s="7" customFormat="1" ht="26.1" customHeight="1">
      <c r="A19" s="56" t="s">
        <v>12</v>
      </c>
      <c r="B19" s="26" t="s">
        <v>184</v>
      </c>
      <c r="C19" s="49" t="s">
        <v>183</v>
      </c>
      <c r="D19" s="18" t="s">
        <v>59</v>
      </c>
      <c r="E19" s="54">
        <v>22034.74</v>
      </c>
      <c r="F19" s="54">
        <v>4344</v>
      </c>
      <c r="G19" s="50">
        <v>19</v>
      </c>
      <c r="H19" s="19" t="s">
        <v>188</v>
      </c>
      <c r="I19" s="37" t="s">
        <v>79</v>
      </c>
      <c r="N19" s="16"/>
    </row>
    <row r="20" spans="1:16" s="7" customFormat="1" ht="26.1" customHeight="1">
      <c r="A20" s="56" t="s">
        <v>63</v>
      </c>
      <c r="B20" s="25" t="s">
        <v>190</v>
      </c>
      <c r="C20" s="42" t="s">
        <v>189</v>
      </c>
      <c r="D20" s="18" t="s">
        <v>192</v>
      </c>
      <c r="E20" s="43">
        <v>19660.28</v>
      </c>
      <c r="F20" s="43">
        <v>3843</v>
      </c>
      <c r="G20" s="27" t="s">
        <v>57</v>
      </c>
      <c r="H20" s="19" t="s">
        <v>172</v>
      </c>
      <c r="I20" s="24" t="s">
        <v>191</v>
      </c>
      <c r="N20" s="16"/>
    </row>
    <row r="21" spans="1:16" s="7" customFormat="1" ht="26.1" customHeight="1">
      <c r="A21" s="56" t="s">
        <v>24</v>
      </c>
      <c r="B21" s="25" t="s">
        <v>277</v>
      </c>
      <c r="C21" s="42" t="s">
        <v>276</v>
      </c>
      <c r="D21" s="18" t="s">
        <v>278</v>
      </c>
      <c r="E21" s="43">
        <v>19264</v>
      </c>
      <c r="F21" s="43">
        <v>3885</v>
      </c>
      <c r="G21" s="27" t="s">
        <v>18</v>
      </c>
      <c r="H21" s="13" t="s">
        <v>275</v>
      </c>
      <c r="I21" s="24" t="s">
        <v>40</v>
      </c>
      <c r="N21" s="16"/>
    </row>
    <row r="22" spans="1:16" s="7" customFormat="1" ht="26.1" customHeight="1">
      <c r="A22" s="56" t="s">
        <v>18</v>
      </c>
      <c r="B22" s="25" t="s">
        <v>194</v>
      </c>
      <c r="C22" s="42" t="s">
        <v>193</v>
      </c>
      <c r="D22" s="18" t="s">
        <v>11</v>
      </c>
      <c r="E22" s="48">
        <v>16670.78</v>
      </c>
      <c r="F22" s="48">
        <v>2835</v>
      </c>
      <c r="G22" s="27" t="s">
        <v>35</v>
      </c>
      <c r="H22" s="13" t="s">
        <v>188</v>
      </c>
      <c r="I22" s="24" t="s">
        <v>75</v>
      </c>
      <c r="N22" s="16"/>
    </row>
    <row r="23" spans="1:16" s="7" customFormat="1" ht="26.1" customHeight="1">
      <c r="A23" s="56" t="s">
        <v>80</v>
      </c>
      <c r="B23" s="25" t="s">
        <v>16</v>
      </c>
      <c r="C23" s="42" t="s">
        <v>17</v>
      </c>
      <c r="D23" s="18" t="s">
        <v>11</v>
      </c>
      <c r="E23" s="43">
        <v>16434.66</v>
      </c>
      <c r="F23" s="43">
        <v>2475</v>
      </c>
      <c r="G23" s="27" t="s">
        <v>47</v>
      </c>
      <c r="H23" s="13" t="s">
        <v>19</v>
      </c>
      <c r="I23" s="24" t="s">
        <v>20</v>
      </c>
      <c r="N23" s="16"/>
    </row>
    <row r="24" spans="1:16" s="7" customFormat="1" ht="26.1" customHeight="1">
      <c r="A24" s="56" t="s">
        <v>84</v>
      </c>
      <c r="B24" s="55" t="s">
        <v>295</v>
      </c>
      <c r="C24" s="58" t="s">
        <v>294</v>
      </c>
      <c r="D24" s="18" t="s">
        <v>38</v>
      </c>
      <c r="E24" s="43">
        <v>15277.2</v>
      </c>
      <c r="F24" s="43">
        <v>2229</v>
      </c>
      <c r="G24" s="27" t="s">
        <v>41</v>
      </c>
      <c r="H24" s="13" t="s">
        <v>273</v>
      </c>
      <c r="I24" s="37" t="s">
        <v>79</v>
      </c>
      <c r="N24" s="16"/>
    </row>
    <row r="25" spans="1:16" s="7" customFormat="1" ht="26.1" customHeight="1">
      <c r="A25" s="56" t="s">
        <v>86</v>
      </c>
      <c r="B25" s="25" t="s">
        <v>289</v>
      </c>
      <c r="C25" s="42" t="s">
        <v>288</v>
      </c>
      <c r="D25" s="18" t="s">
        <v>59</v>
      </c>
      <c r="E25" s="43">
        <v>14822</v>
      </c>
      <c r="F25" s="43">
        <v>2405</v>
      </c>
      <c r="G25" s="27" t="s">
        <v>63</v>
      </c>
      <c r="H25" s="17" t="s">
        <v>273</v>
      </c>
      <c r="I25" s="24" t="s">
        <v>40</v>
      </c>
    </row>
    <row r="26" spans="1:16" s="7" customFormat="1" ht="26.1" customHeight="1">
      <c r="A26" s="56" t="s">
        <v>88</v>
      </c>
      <c r="B26" s="44" t="s">
        <v>195</v>
      </c>
      <c r="C26" s="47" t="s">
        <v>195</v>
      </c>
      <c r="D26" s="44" t="s">
        <v>196</v>
      </c>
      <c r="E26" s="43">
        <v>12230</v>
      </c>
      <c r="F26" s="43">
        <v>2491</v>
      </c>
      <c r="G26" s="53">
        <v>10</v>
      </c>
      <c r="H26" s="67" t="s">
        <v>197</v>
      </c>
      <c r="I26" s="24" t="s">
        <v>40</v>
      </c>
    </row>
    <row r="27" spans="1:16" s="7" customFormat="1" ht="26.1" customHeight="1">
      <c r="A27" s="56" t="s">
        <v>90</v>
      </c>
      <c r="B27" s="55" t="s">
        <v>297</v>
      </c>
      <c r="C27" s="58" t="s">
        <v>296</v>
      </c>
      <c r="D27" s="26" t="s">
        <v>11</v>
      </c>
      <c r="E27" s="43">
        <v>12159.6</v>
      </c>
      <c r="F27" s="43">
        <v>1792</v>
      </c>
      <c r="G27" s="27" t="s">
        <v>57</v>
      </c>
      <c r="H27" s="13" t="s">
        <v>272</v>
      </c>
      <c r="I27" s="24" t="s">
        <v>154</v>
      </c>
    </row>
    <row r="28" spans="1:16" s="7" customFormat="1" ht="26.1" customHeight="1">
      <c r="A28" s="56" t="s">
        <v>94</v>
      </c>
      <c r="B28" s="25" t="s">
        <v>174</v>
      </c>
      <c r="C28" s="42" t="s">
        <v>173</v>
      </c>
      <c r="D28" s="26" t="s">
        <v>11</v>
      </c>
      <c r="E28" s="43">
        <v>9878.4500000000007</v>
      </c>
      <c r="F28" s="43">
        <v>1434</v>
      </c>
      <c r="G28" s="27" t="s">
        <v>53</v>
      </c>
      <c r="H28" s="13" t="s">
        <v>171</v>
      </c>
      <c r="I28" s="24" t="s">
        <v>154</v>
      </c>
      <c r="J28" s="2"/>
      <c r="K28" s="41"/>
      <c r="L28" s="41"/>
      <c r="M28" s="1"/>
      <c r="N28" s="62"/>
      <c r="P28" s="62"/>
    </row>
    <row r="29" spans="1:16" s="7" customFormat="1" ht="26.1" customHeight="1">
      <c r="A29" s="56" t="s">
        <v>96</v>
      </c>
      <c r="B29" s="14" t="s">
        <v>270</v>
      </c>
      <c r="C29" s="14" t="s">
        <v>269</v>
      </c>
      <c r="D29" s="26" t="s">
        <v>11</v>
      </c>
      <c r="E29" s="48">
        <v>8998.0499999999993</v>
      </c>
      <c r="F29" s="48">
        <v>1406</v>
      </c>
      <c r="G29" s="27" t="s">
        <v>24</v>
      </c>
      <c r="H29" s="60" t="s">
        <v>275</v>
      </c>
      <c r="I29" s="24" t="s">
        <v>26</v>
      </c>
      <c r="J29" s="2"/>
      <c r="K29" s="41"/>
      <c r="L29" s="41"/>
      <c r="M29" s="1"/>
      <c r="N29" s="62"/>
      <c r="P29" s="62"/>
    </row>
    <row r="30" spans="1:16" s="7" customFormat="1" ht="26.1" customHeight="1">
      <c r="A30" s="56" t="s">
        <v>101</v>
      </c>
      <c r="B30" s="26" t="s">
        <v>186</v>
      </c>
      <c r="C30" s="49" t="s">
        <v>185</v>
      </c>
      <c r="D30" s="26" t="s">
        <v>187</v>
      </c>
      <c r="E30" s="54">
        <v>6682.27</v>
      </c>
      <c r="F30" s="54">
        <v>1006</v>
      </c>
      <c r="G30" s="50">
        <v>17</v>
      </c>
      <c r="H30" s="65" t="s">
        <v>188</v>
      </c>
      <c r="I30" s="37" t="s">
        <v>79</v>
      </c>
      <c r="J30" s="2"/>
      <c r="K30" s="41"/>
      <c r="L30" s="41"/>
      <c r="M30" s="1"/>
      <c r="N30" s="62"/>
      <c r="P30" s="62"/>
    </row>
    <row r="31" spans="1:16" s="7" customFormat="1" ht="26.1" customHeight="1">
      <c r="A31" s="56" t="s">
        <v>104</v>
      </c>
      <c r="B31" s="55" t="s">
        <v>299</v>
      </c>
      <c r="C31" s="58" t="s">
        <v>298</v>
      </c>
      <c r="D31" s="26" t="s">
        <v>300</v>
      </c>
      <c r="E31" s="43">
        <v>5727.1</v>
      </c>
      <c r="F31" s="43">
        <v>867</v>
      </c>
      <c r="G31" s="27" t="s">
        <v>54</v>
      </c>
      <c r="H31" s="60" t="s">
        <v>275</v>
      </c>
      <c r="I31" s="37" t="s">
        <v>79</v>
      </c>
      <c r="J31" s="2"/>
      <c r="K31" s="41"/>
      <c r="L31" s="46"/>
      <c r="M31" s="1"/>
      <c r="N31" s="62"/>
      <c r="P31" s="62"/>
    </row>
    <row r="32" spans="1:16" s="7" customFormat="1" ht="26.1" customHeight="1">
      <c r="A32" s="56" t="s">
        <v>105</v>
      </c>
      <c r="B32" s="55" t="s">
        <v>302</v>
      </c>
      <c r="C32" s="58" t="s">
        <v>301</v>
      </c>
      <c r="D32" s="26" t="s">
        <v>11</v>
      </c>
      <c r="E32" s="43">
        <v>4083.35</v>
      </c>
      <c r="F32" s="43">
        <v>719</v>
      </c>
      <c r="G32" s="27" t="s">
        <v>63</v>
      </c>
      <c r="H32" s="13" t="s">
        <v>275</v>
      </c>
      <c r="I32" s="24" t="s">
        <v>20</v>
      </c>
      <c r="J32" s="51"/>
      <c r="K32" s="51"/>
      <c r="L32" s="51"/>
      <c r="M32" s="51"/>
      <c r="N32" s="16"/>
    </row>
    <row r="33" spans="1:18" s="7" customFormat="1" ht="26.1" customHeight="1">
      <c r="A33" s="56" t="s">
        <v>107</v>
      </c>
      <c r="B33" s="25" t="s">
        <v>97</v>
      </c>
      <c r="C33" s="42" t="s">
        <v>98</v>
      </c>
      <c r="D33" s="26" t="s">
        <v>99</v>
      </c>
      <c r="E33" s="43">
        <v>4083.35</v>
      </c>
      <c r="F33" s="43">
        <v>719</v>
      </c>
      <c r="G33" s="27" t="s">
        <v>63</v>
      </c>
      <c r="H33" s="13" t="s">
        <v>100</v>
      </c>
      <c r="I33" s="24" t="s">
        <v>20</v>
      </c>
      <c r="J33" s="51"/>
      <c r="K33" s="51"/>
      <c r="L33" s="51"/>
      <c r="M33" s="51"/>
    </row>
    <row r="34" spans="1:18" s="7" customFormat="1" ht="26.1" customHeight="1">
      <c r="A34" s="56" t="s">
        <v>111</v>
      </c>
      <c r="B34" s="25" t="s">
        <v>334</v>
      </c>
      <c r="C34" s="42" t="s">
        <v>333</v>
      </c>
      <c r="D34" s="26" t="s">
        <v>335</v>
      </c>
      <c r="E34" s="48">
        <v>3784.8</v>
      </c>
      <c r="F34" s="48">
        <v>554</v>
      </c>
      <c r="G34" s="27" t="s">
        <v>31</v>
      </c>
      <c r="H34" s="17" t="s">
        <v>273</v>
      </c>
      <c r="I34" s="24" t="s">
        <v>75</v>
      </c>
      <c r="J34" s="51"/>
      <c r="K34" s="2"/>
      <c r="L34" s="2"/>
      <c r="M34" s="2"/>
      <c r="N34" s="15"/>
      <c r="O34" s="1"/>
      <c r="P34" s="2"/>
      <c r="Q34" s="62"/>
      <c r="R34" s="62"/>
    </row>
    <row r="35" spans="1:18" s="7" customFormat="1" ht="26.1" customHeight="1">
      <c r="A35" s="56" t="s">
        <v>114</v>
      </c>
      <c r="B35" s="26" t="s">
        <v>180</v>
      </c>
      <c r="C35" s="49" t="s">
        <v>179</v>
      </c>
      <c r="D35" s="26" t="s">
        <v>38</v>
      </c>
      <c r="E35" s="54">
        <v>3745.45</v>
      </c>
      <c r="F35" s="54">
        <v>551</v>
      </c>
      <c r="G35" s="50">
        <v>7</v>
      </c>
      <c r="H35" s="19" t="s">
        <v>153</v>
      </c>
      <c r="I35" s="37" t="s">
        <v>79</v>
      </c>
      <c r="J35" s="51"/>
      <c r="K35" s="2"/>
      <c r="L35" s="2"/>
      <c r="M35" s="2"/>
      <c r="N35" s="15"/>
      <c r="O35" s="1"/>
      <c r="P35" s="2"/>
      <c r="Q35" s="62"/>
      <c r="R35" s="62"/>
    </row>
    <row r="36" spans="1:18" s="7" customFormat="1" ht="26.1" customHeight="1">
      <c r="A36" s="56" t="s">
        <v>115</v>
      </c>
      <c r="B36" s="44" t="s">
        <v>201</v>
      </c>
      <c r="C36" s="47" t="s">
        <v>200</v>
      </c>
      <c r="D36" s="44" t="s">
        <v>202</v>
      </c>
      <c r="E36" s="43">
        <v>3303</v>
      </c>
      <c r="F36" s="43">
        <v>764</v>
      </c>
      <c r="G36" s="53">
        <v>5</v>
      </c>
      <c r="H36" s="17" t="s">
        <v>171</v>
      </c>
      <c r="I36" s="24" t="s">
        <v>40</v>
      </c>
      <c r="J36" s="51"/>
      <c r="K36" s="2"/>
      <c r="L36" s="2"/>
      <c r="M36" s="2"/>
      <c r="N36" s="15"/>
      <c r="O36" s="1"/>
      <c r="P36" s="2"/>
      <c r="Q36" s="62"/>
      <c r="R36" s="62"/>
    </row>
    <row r="37" spans="1:18" s="7" customFormat="1" ht="26.1" customHeight="1">
      <c r="A37" s="56" t="s">
        <v>119</v>
      </c>
      <c r="B37" s="25" t="s">
        <v>168</v>
      </c>
      <c r="C37" s="42" t="s">
        <v>167</v>
      </c>
      <c r="D37" s="26" t="s">
        <v>38</v>
      </c>
      <c r="E37" s="48">
        <v>3047.63</v>
      </c>
      <c r="F37" s="48">
        <v>628</v>
      </c>
      <c r="G37" s="27" t="s">
        <v>64</v>
      </c>
      <c r="H37" s="13" t="s">
        <v>172</v>
      </c>
      <c r="I37" s="24" t="s">
        <v>56</v>
      </c>
      <c r="J37" s="51"/>
      <c r="K37" s="2"/>
      <c r="L37" s="2"/>
      <c r="M37" s="2"/>
      <c r="N37" s="15"/>
      <c r="O37" s="1"/>
      <c r="P37" s="2"/>
      <c r="Q37" s="62"/>
      <c r="R37" s="62"/>
    </row>
    <row r="38" spans="1:18" s="7" customFormat="1" ht="26.1" customHeight="1">
      <c r="A38" s="56" t="s">
        <v>121</v>
      </c>
      <c r="B38" s="25" t="s">
        <v>116</v>
      </c>
      <c r="C38" s="25" t="s">
        <v>117</v>
      </c>
      <c r="D38" s="26" t="s">
        <v>118</v>
      </c>
      <c r="E38" s="43">
        <v>2565.25</v>
      </c>
      <c r="F38" s="43">
        <v>360</v>
      </c>
      <c r="G38" s="27" t="s">
        <v>21</v>
      </c>
      <c r="H38" s="13" t="s">
        <v>51</v>
      </c>
      <c r="I38" s="24" t="s">
        <v>34</v>
      </c>
      <c r="J38" s="2"/>
      <c r="K38" s="2"/>
      <c r="L38" s="2"/>
      <c r="M38" s="2"/>
      <c r="N38" s="63"/>
      <c r="O38" s="15"/>
      <c r="P38" s="63"/>
      <c r="Q38" s="64"/>
      <c r="R38" s="62"/>
    </row>
    <row r="39" spans="1:18" s="7" customFormat="1" ht="25.9" customHeight="1">
      <c r="A39" s="56" t="s">
        <v>124</v>
      </c>
      <c r="B39" s="14" t="s">
        <v>337</v>
      </c>
      <c r="C39" s="42" t="s">
        <v>336</v>
      </c>
      <c r="D39" s="26" t="s">
        <v>250</v>
      </c>
      <c r="E39" s="48">
        <v>2295.1999999999998</v>
      </c>
      <c r="F39" s="48">
        <v>324</v>
      </c>
      <c r="G39" s="27" t="s">
        <v>35</v>
      </c>
      <c r="H39" s="67" t="s">
        <v>273</v>
      </c>
      <c r="I39" s="22" t="s">
        <v>338</v>
      </c>
      <c r="J39" s="2"/>
      <c r="K39" s="41"/>
      <c r="L39" s="2"/>
      <c r="M39" s="2"/>
      <c r="N39" s="51"/>
      <c r="O39" s="63"/>
      <c r="P39" s="15"/>
      <c r="Q39" s="15"/>
    </row>
    <row r="40" spans="1:18" s="7" customFormat="1" ht="26.1" customHeight="1">
      <c r="A40" s="56" t="s">
        <v>129</v>
      </c>
      <c r="B40" s="25" t="s">
        <v>343</v>
      </c>
      <c r="C40" s="25" t="s">
        <v>342</v>
      </c>
      <c r="D40" s="26" t="s">
        <v>59</v>
      </c>
      <c r="E40" s="43">
        <v>2119.02</v>
      </c>
      <c r="F40" s="43">
        <v>380</v>
      </c>
      <c r="G40" s="27" t="s">
        <v>58</v>
      </c>
      <c r="H40" s="13" t="s">
        <v>204</v>
      </c>
      <c r="I40" s="24" t="s">
        <v>87</v>
      </c>
      <c r="J40" s="41"/>
      <c r="M40" s="15"/>
    </row>
    <row r="41" spans="1:18" s="7" customFormat="1" ht="26.1" customHeight="1">
      <c r="A41" s="56" t="s">
        <v>133</v>
      </c>
      <c r="B41" s="25" t="s">
        <v>73</v>
      </c>
      <c r="C41" s="42" t="s">
        <v>73</v>
      </c>
      <c r="D41" s="26" t="s">
        <v>74</v>
      </c>
      <c r="E41" s="43">
        <v>1682.5</v>
      </c>
      <c r="F41" s="43">
        <v>318</v>
      </c>
      <c r="G41" s="27" t="s">
        <v>27</v>
      </c>
      <c r="H41" s="13" t="s">
        <v>55</v>
      </c>
      <c r="I41" s="24" t="s">
        <v>75</v>
      </c>
      <c r="J41" s="2"/>
      <c r="L41" s="1"/>
      <c r="M41" s="62"/>
      <c r="P41" s="1"/>
      <c r="Q41" s="64"/>
    </row>
    <row r="42" spans="1:18" s="7" customFormat="1" ht="26.1" customHeight="1">
      <c r="A42" s="56" t="s">
        <v>134</v>
      </c>
      <c r="B42" s="25" t="s">
        <v>22</v>
      </c>
      <c r="C42" s="42" t="s">
        <v>23</v>
      </c>
      <c r="D42" s="26" t="s">
        <v>11</v>
      </c>
      <c r="E42" s="48">
        <v>1602.75</v>
      </c>
      <c r="F42" s="48">
        <v>231</v>
      </c>
      <c r="G42" s="27" t="s">
        <v>21</v>
      </c>
      <c r="H42" s="13" t="s">
        <v>25</v>
      </c>
      <c r="I42" s="24" t="s">
        <v>26</v>
      </c>
      <c r="J42" s="51"/>
      <c r="K42" s="51"/>
      <c r="L42" s="51"/>
      <c r="M42" s="51"/>
      <c r="N42" s="15"/>
      <c r="O42" s="1"/>
      <c r="P42" s="63"/>
      <c r="Q42" s="15"/>
      <c r="R42" s="62"/>
    </row>
    <row r="43" spans="1:18" s="7" customFormat="1" ht="26.1" customHeight="1">
      <c r="A43" s="56" t="s">
        <v>138</v>
      </c>
      <c r="B43" s="44" t="s">
        <v>199</v>
      </c>
      <c r="C43" s="47" t="s">
        <v>198</v>
      </c>
      <c r="D43" s="26" t="s">
        <v>38</v>
      </c>
      <c r="E43" s="43">
        <v>1529</v>
      </c>
      <c r="F43" s="43">
        <v>266</v>
      </c>
      <c r="G43" s="53">
        <v>4</v>
      </c>
      <c r="H43" s="17" t="s">
        <v>172</v>
      </c>
      <c r="I43" s="24" t="s">
        <v>40</v>
      </c>
      <c r="J43" s="51"/>
      <c r="K43" s="51"/>
      <c r="L43" s="51"/>
      <c r="M43" s="51"/>
      <c r="N43" s="15"/>
      <c r="O43" s="1"/>
      <c r="P43" s="63"/>
      <c r="Q43" s="15"/>
      <c r="R43" s="62"/>
    </row>
    <row r="44" spans="1:18" s="7" customFormat="1" ht="26.1" customHeight="1">
      <c r="A44" s="56" t="s">
        <v>139</v>
      </c>
      <c r="B44" s="25" t="s">
        <v>340</v>
      </c>
      <c r="C44" s="42" t="s">
        <v>339</v>
      </c>
      <c r="D44" s="26" t="s">
        <v>341</v>
      </c>
      <c r="E44" s="48">
        <v>1343</v>
      </c>
      <c r="F44" s="48">
        <v>267</v>
      </c>
      <c r="G44" s="27" t="s">
        <v>27</v>
      </c>
      <c r="H44" s="17" t="s">
        <v>273</v>
      </c>
      <c r="I44" s="24" t="s">
        <v>75</v>
      </c>
      <c r="J44" s="51"/>
      <c r="K44" s="51"/>
      <c r="L44" s="51"/>
      <c r="M44" s="51"/>
      <c r="N44" s="15"/>
      <c r="O44" s="1"/>
      <c r="P44" s="63"/>
      <c r="Q44" s="15"/>
      <c r="R44" s="62"/>
    </row>
    <row r="45" spans="1:18" s="7" customFormat="1" ht="26.1" customHeight="1">
      <c r="A45" s="56" t="s">
        <v>140</v>
      </c>
      <c r="B45" s="25" t="s">
        <v>112</v>
      </c>
      <c r="C45" s="42" t="s">
        <v>113</v>
      </c>
      <c r="D45" s="26" t="s">
        <v>59</v>
      </c>
      <c r="E45" s="48">
        <v>1284</v>
      </c>
      <c r="F45" s="48">
        <v>205</v>
      </c>
      <c r="G45" s="27" t="s">
        <v>15</v>
      </c>
      <c r="H45" s="13" t="s">
        <v>51</v>
      </c>
      <c r="I45" s="24" t="s">
        <v>75</v>
      </c>
      <c r="J45" s="51"/>
      <c r="K45" s="51"/>
      <c r="L45" s="51"/>
      <c r="M45" s="51"/>
      <c r="N45" s="15"/>
      <c r="O45" s="1"/>
      <c r="P45" s="63"/>
      <c r="Q45" s="15"/>
      <c r="R45" s="62"/>
    </row>
    <row r="46" spans="1:18" s="7" customFormat="1" ht="26.1" customHeight="1">
      <c r="A46" s="56" t="s">
        <v>142</v>
      </c>
      <c r="B46" s="26" t="s">
        <v>210</v>
      </c>
      <c r="C46" s="49" t="s">
        <v>209</v>
      </c>
      <c r="D46" s="26" t="s">
        <v>59</v>
      </c>
      <c r="E46" s="54">
        <v>1104.6999999999998</v>
      </c>
      <c r="F46" s="54">
        <v>239</v>
      </c>
      <c r="G46" s="50">
        <v>4</v>
      </c>
      <c r="H46" s="19" t="s">
        <v>153</v>
      </c>
      <c r="I46" s="24" t="s">
        <v>87</v>
      </c>
      <c r="J46" s="51"/>
      <c r="K46" s="51"/>
      <c r="L46" s="51"/>
      <c r="M46" s="51"/>
      <c r="N46" s="15"/>
      <c r="O46" s="1"/>
      <c r="P46" s="63"/>
      <c r="Q46" s="15"/>
      <c r="R46" s="62"/>
    </row>
    <row r="47" spans="1:18" s="7" customFormat="1" ht="26.1" customHeight="1">
      <c r="A47" s="56" t="s">
        <v>144</v>
      </c>
      <c r="B47" s="25" t="s">
        <v>284</v>
      </c>
      <c r="C47" s="42" t="s">
        <v>283</v>
      </c>
      <c r="D47" s="26" t="s">
        <v>285</v>
      </c>
      <c r="E47" s="48">
        <v>1070</v>
      </c>
      <c r="F47" s="48">
        <v>204</v>
      </c>
      <c r="G47" s="27" t="s">
        <v>21</v>
      </c>
      <c r="H47" s="13" t="s">
        <v>275</v>
      </c>
      <c r="I47" s="24" t="s">
        <v>75</v>
      </c>
      <c r="J47" s="51"/>
      <c r="K47" s="51"/>
      <c r="L47" s="51"/>
      <c r="M47" s="51"/>
      <c r="N47" s="15"/>
      <c r="O47" s="1"/>
      <c r="P47" s="63"/>
      <c r="Q47" s="15"/>
      <c r="R47" s="62"/>
    </row>
    <row r="48" spans="1:18" s="7" customFormat="1" ht="26.1" customHeight="1">
      <c r="A48" s="56" t="s">
        <v>145</v>
      </c>
      <c r="B48" s="25" t="s">
        <v>345</v>
      </c>
      <c r="C48" s="42" t="s">
        <v>344</v>
      </c>
      <c r="D48" s="26" t="s">
        <v>281</v>
      </c>
      <c r="E48" s="48">
        <v>1021</v>
      </c>
      <c r="F48" s="48">
        <v>173</v>
      </c>
      <c r="G48" s="27" t="s">
        <v>8</v>
      </c>
      <c r="H48" s="13" t="s">
        <v>346</v>
      </c>
      <c r="I48" s="24" t="s">
        <v>75</v>
      </c>
      <c r="J48" s="51"/>
      <c r="K48" s="51"/>
      <c r="L48" s="51"/>
      <c r="M48" s="51"/>
      <c r="N48" s="15"/>
      <c r="O48" s="1"/>
      <c r="P48" s="63"/>
      <c r="Q48" s="15"/>
      <c r="R48" s="62"/>
    </row>
    <row r="49" spans="1:19" s="7" customFormat="1" ht="26.1" customHeight="1">
      <c r="A49" s="56" t="s">
        <v>146</v>
      </c>
      <c r="B49" s="35" t="s">
        <v>206</v>
      </c>
      <c r="C49" s="52" t="s">
        <v>205</v>
      </c>
      <c r="D49" s="35" t="s">
        <v>207</v>
      </c>
      <c r="E49" s="45">
        <v>961.97999999999956</v>
      </c>
      <c r="F49" s="45">
        <v>166</v>
      </c>
      <c r="G49" s="36">
        <v>6</v>
      </c>
      <c r="H49" s="38" t="s">
        <v>208</v>
      </c>
      <c r="I49" s="24" t="s">
        <v>46</v>
      </c>
      <c r="J49" s="51"/>
      <c r="K49" s="51"/>
      <c r="L49" s="2"/>
      <c r="M49" s="51"/>
      <c r="N49" s="1"/>
      <c r="O49" s="15"/>
      <c r="P49" s="1"/>
      <c r="Q49" s="15"/>
      <c r="R49" s="62"/>
      <c r="S49" s="62"/>
    </row>
    <row r="50" spans="1:19" s="7" customFormat="1" ht="26.1" customHeight="1">
      <c r="A50" s="56" t="s">
        <v>147</v>
      </c>
      <c r="B50" s="25" t="s">
        <v>286</v>
      </c>
      <c r="C50" s="42" t="s">
        <v>287</v>
      </c>
      <c r="D50" s="26" t="s">
        <v>196</v>
      </c>
      <c r="E50" s="48">
        <v>675.33</v>
      </c>
      <c r="F50" s="48">
        <v>102</v>
      </c>
      <c r="G50" s="27" t="s">
        <v>47</v>
      </c>
      <c r="H50" s="13" t="s">
        <v>275</v>
      </c>
      <c r="I50" s="22" t="s">
        <v>83</v>
      </c>
      <c r="J50" s="51"/>
      <c r="K50" s="51"/>
      <c r="L50" s="2"/>
      <c r="M50" s="51"/>
      <c r="N50" s="1"/>
      <c r="O50" s="15"/>
      <c r="P50" s="1"/>
      <c r="Q50" s="15"/>
      <c r="R50" s="62"/>
      <c r="S50" s="62"/>
    </row>
    <row r="51" spans="1:19" s="7" customFormat="1" ht="26.1" customHeight="1">
      <c r="A51" s="56" t="s">
        <v>148</v>
      </c>
      <c r="B51" s="25" t="s">
        <v>102</v>
      </c>
      <c r="C51" s="25" t="s">
        <v>102</v>
      </c>
      <c r="D51" s="26" t="s">
        <v>49</v>
      </c>
      <c r="E51" s="43">
        <v>631.25</v>
      </c>
      <c r="F51" s="43">
        <v>118</v>
      </c>
      <c r="G51" s="27" t="s">
        <v>15</v>
      </c>
      <c r="H51" s="70" t="s">
        <v>68</v>
      </c>
      <c r="I51" s="24" t="s">
        <v>103</v>
      </c>
      <c r="J51" s="51"/>
      <c r="K51" s="51"/>
      <c r="L51" s="2"/>
      <c r="M51" s="51"/>
      <c r="N51" s="1"/>
      <c r="O51" s="15"/>
      <c r="P51" s="1"/>
      <c r="Q51" s="15"/>
      <c r="R51" s="62"/>
      <c r="S51" s="62"/>
    </row>
    <row r="52" spans="1:19" s="7" customFormat="1" ht="26.1" customHeight="1">
      <c r="A52" s="56" t="s">
        <v>149</v>
      </c>
      <c r="B52" s="25" t="s">
        <v>243</v>
      </c>
      <c r="C52" s="25" t="s">
        <v>255</v>
      </c>
      <c r="D52" s="26" t="s">
        <v>260</v>
      </c>
      <c r="E52" s="48">
        <v>596.27</v>
      </c>
      <c r="F52" s="48">
        <v>143</v>
      </c>
      <c r="G52" s="27" t="s">
        <v>41</v>
      </c>
      <c r="H52" s="60" t="s">
        <v>247</v>
      </c>
      <c r="I52" s="22" t="s">
        <v>248</v>
      </c>
      <c r="J52" s="51"/>
      <c r="K52" s="51"/>
      <c r="L52" s="2"/>
      <c r="M52" s="51"/>
      <c r="N52" s="1"/>
      <c r="O52" s="15"/>
      <c r="P52" s="1"/>
      <c r="Q52" s="15"/>
      <c r="R52" s="62"/>
      <c r="S52" s="62"/>
    </row>
    <row r="53" spans="1:19" s="7" customFormat="1" ht="26.1" customHeight="1">
      <c r="A53" s="56" t="s">
        <v>155</v>
      </c>
      <c r="B53" s="26" t="s">
        <v>69</v>
      </c>
      <c r="C53" s="49" t="s">
        <v>70</v>
      </c>
      <c r="D53" s="26" t="s">
        <v>59</v>
      </c>
      <c r="E53" s="54">
        <v>566.86000000000058</v>
      </c>
      <c r="F53" s="54">
        <v>103</v>
      </c>
      <c r="G53" s="50">
        <v>4</v>
      </c>
      <c r="H53" s="19" t="s">
        <v>55</v>
      </c>
      <c r="I53" s="24" t="s">
        <v>46</v>
      </c>
      <c r="J53" s="51"/>
      <c r="K53" s="51"/>
      <c r="L53" s="2"/>
      <c r="M53" s="51"/>
      <c r="N53" s="1"/>
      <c r="O53" s="15"/>
      <c r="P53" s="1"/>
      <c r="Q53" s="15"/>
      <c r="R53" s="62"/>
      <c r="S53" s="62"/>
    </row>
    <row r="54" spans="1:19" s="7" customFormat="1" ht="26.1" customHeight="1">
      <c r="A54" s="56" t="s">
        <v>156</v>
      </c>
      <c r="B54" s="25" t="s">
        <v>215</v>
      </c>
      <c r="C54" s="42" t="s">
        <v>214</v>
      </c>
      <c r="D54" s="26" t="s">
        <v>202</v>
      </c>
      <c r="E54" s="48">
        <v>465</v>
      </c>
      <c r="F54" s="48">
        <v>114</v>
      </c>
      <c r="G54" s="27" t="s">
        <v>21</v>
      </c>
      <c r="H54" s="19" t="s">
        <v>153</v>
      </c>
      <c r="I54" s="24" t="s">
        <v>75</v>
      </c>
      <c r="J54" s="41"/>
      <c r="K54" s="2"/>
      <c r="L54" s="2"/>
      <c r="M54" s="51"/>
      <c r="P54" s="1"/>
      <c r="Q54" s="15"/>
      <c r="R54" s="15"/>
      <c r="S54" s="62"/>
    </row>
    <row r="55" spans="1:19" s="7" customFormat="1" ht="26.1" customHeight="1">
      <c r="A55" s="56" t="s">
        <v>157</v>
      </c>
      <c r="B55" s="25" t="s">
        <v>177</v>
      </c>
      <c r="C55" s="42" t="s">
        <v>178</v>
      </c>
      <c r="D55" s="26" t="s">
        <v>11</v>
      </c>
      <c r="E55" s="43">
        <v>368</v>
      </c>
      <c r="F55" s="43">
        <v>72</v>
      </c>
      <c r="G55" s="27" t="s">
        <v>8</v>
      </c>
      <c r="H55" s="13" t="s">
        <v>141</v>
      </c>
      <c r="I55" s="24" t="s">
        <v>143</v>
      </c>
      <c r="J55" s="41"/>
      <c r="K55" s="2"/>
      <c r="L55" s="2"/>
      <c r="M55" s="51"/>
      <c r="P55" s="1"/>
      <c r="Q55" s="15"/>
      <c r="R55" s="15"/>
      <c r="S55" s="62"/>
    </row>
    <row r="56" spans="1:19" s="7" customFormat="1" ht="26.1" customHeight="1">
      <c r="A56" s="56" t="s">
        <v>158</v>
      </c>
      <c r="B56" s="25" t="s">
        <v>244</v>
      </c>
      <c r="C56" s="42" t="s">
        <v>256</v>
      </c>
      <c r="D56" s="26" t="s">
        <v>261</v>
      </c>
      <c r="E56" s="48">
        <v>334.55</v>
      </c>
      <c r="F56" s="48">
        <v>67</v>
      </c>
      <c r="G56" s="27" t="s">
        <v>41</v>
      </c>
      <c r="H56" s="13" t="s">
        <v>247</v>
      </c>
      <c r="I56" s="22" t="s">
        <v>248</v>
      </c>
      <c r="J56" s="41"/>
      <c r="K56" s="2"/>
      <c r="L56" s="2"/>
      <c r="M56" s="51"/>
      <c r="P56" s="1"/>
      <c r="Q56" s="15"/>
      <c r="R56" s="15"/>
      <c r="S56" s="62"/>
    </row>
    <row r="57" spans="1:19" s="7" customFormat="1" ht="26.1" customHeight="1">
      <c r="A57" s="56" t="s">
        <v>303</v>
      </c>
      <c r="B57" s="25" t="s">
        <v>245</v>
      </c>
      <c r="C57" s="25" t="s">
        <v>257</v>
      </c>
      <c r="D57" s="26" t="s">
        <v>202</v>
      </c>
      <c r="E57" s="48">
        <v>298.35000000000002</v>
      </c>
      <c r="F57" s="48">
        <v>67</v>
      </c>
      <c r="G57" s="27" t="s">
        <v>41</v>
      </c>
      <c r="H57" s="13" t="s">
        <v>247</v>
      </c>
      <c r="I57" s="22" t="s">
        <v>248</v>
      </c>
      <c r="J57" s="41"/>
      <c r="K57" s="2"/>
      <c r="L57" s="2"/>
      <c r="M57" s="51"/>
      <c r="P57" s="1"/>
      <c r="Q57" s="15"/>
      <c r="R57" s="15"/>
      <c r="S57" s="62"/>
    </row>
    <row r="58" spans="1:19" s="7" customFormat="1" ht="26.1" customHeight="1">
      <c r="A58" s="56" t="s">
        <v>304</v>
      </c>
      <c r="B58" s="25" t="s">
        <v>242</v>
      </c>
      <c r="C58" s="42" t="s">
        <v>254</v>
      </c>
      <c r="D58" s="26" t="s">
        <v>262</v>
      </c>
      <c r="E58" s="48">
        <v>238.53</v>
      </c>
      <c r="F58" s="48">
        <v>52</v>
      </c>
      <c r="G58" s="27" t="s">
        <v>41</v>
      </c>
      <c r="H58" s="13" t="s">
        <v>247</v>
      </c>
      <c r="I58" s="22" t="s">
        <v>248</v>
      </c>
      <c r="J58" s="2"/>
      <c r="K58" s="61"/>
      <c r="L58" s="40"/>
      <c r="M58" s="40"/>
      <c r="N58" s="39"/>
      <c r="O58" s="39"/>
      <c r="P58" s="68"/>
      <c r="Q58" s="40"/>
      <c r="R58" s="40"/>
      <c r="S58" s="62"/>
    </row>
    <row r="59" spans="1:19" s="7" customFormat="1" ht="26.1" customHeight="1">
      <c r="A59" s="56" t="s">
        <v>305</v>
      </c>
      <c r="B59" s="25" t="s">
        <v>240</v>
      </c>
      <c r="C59" s="42" t="s">
        <v>251</v>
      </c>
      <c r="D59" s="26" t="s">
        <v>249</v>
      </c>
      <c r="E59" s="48">
        <v>235.77</v>
      </c>
      <c r="F59" s="48">
        <v>55</v>
      </c>
      <c r="G59" s="27" t="s">
        <v>41</v>
      </c>
      <c r="H59" s="13" t="s">
        <v>247</v>
      </c>
      <c r="I59" s="22" t="s">
        <v>248</v>
      </c>
      <c r="J59" s="41"/>
      <c r="K59" s="2"/>
      <c r="L59" s="51"/>
      <c r="M59" s="51"/>
      <c r="P59" s="63"/>
      <c r="Q59" s="15"/>
      <c r="R59" s="15"/>
      <c r="S59" s="62"/>
    </row>
    <row r="60" spans="1:19" s="7" customFormat="1" ht="26.1" customHeight="1">
      <c r="A60" s="56" t="s">
        <v>306</v>
      </c>
      <c r="B60" s="25" t="s">
        <v>76</v>
      </c>
      <c r="C60" s="42" t="s">
        <v>77</v>
      </c>
      <c r="D60" s="26" t="s">
        <v>78</v>
      </c>
      <c r="E60" s="43">
        <v>214</v>
      </c>
      <c r="F60" s="43">
        <v>38</v>
      </c>
      <c r="G60" s="27" t="s">
        <v>8</v>
      </c>
      <c r="H60" s="13" t="s">
        <v>60</v>
      </c>
      <c r="I60" s="37" t="s">
        <v>79</v>
      </c>
      <c r="J60" s="41"/>
      <c r="K60" s="46"/>
      <c r="L60" s="46"/>
      <c r="M60" s="1"/>
      <c r="N60" s="64"/>
      <c r="O60" s="1"/>
      <c r="P60" s="64"/>
      <c r="Q60" s="15"/>
      <c r="R60" s="62"/>
      <c r="S60" s="62"/>
    </row>
    <row r="61" spans="1:19" s="7" customFormat="1" ht="26.1" customHeight="1">
      <c r="A61" s="56" t="s">
        <v>307</v>
      </c>
      <c r="B61" s="25" t="s">
        <v>71</v>
      </c>
      <c r="C61" s="42" t="s">
        <v>72</v>
      </c>
      <c r="D61" s="26" t="s">
        <v>11</v>
      </c>
      <c r="E61" s="43">
        <v>202.5</v>
      </c>
      <c r="F61" s="43">
        <v>43</v>
      </c>
      <c r="G61" s="27" t="s">
        <v>21</v>
      </c>
      <c r="H61" s="13" t="s">
        <v>45</v>
      </c>
      <c r="I61" s="24" t="s">
        <v>34</v>
      </c>
      <c r="J61" s="41"/>
      <c r="K61" s="46"/>
      <c r="L61" s="46"/>
      <c r="M61" s="46"/>
      <c r="P61" s="69"/>
      <c r="S61" s="62"/>
    </row>
    <row r="62" spans="1:19" s="7" customFormat="1" ht="26.1" customHeight="1">
      <c r="A62" s="56" t="s">
        <v>308</v>
      </c>
      <c r="B62" s="25" t="s">
        <v>122</v>
      </c>
      <c r="C62" s="42" t="s">
        <v>123</v>
      </c>
      <c r="D62" s="26" t="s">
        <v>11</v>
      </c>
      <c r="E62" s="48">
        <v>199</v>
      </c>
      <c r="F62" s="48">
        <v>45</v>
      </c>
      <c r="G62" s="27" t="s">
        <v>15</v>
      </c>
      <c r="H62" s="13" t="s">
        <v>82</v>
      </c>
      <c r="I62" s="24" t="s">
        <v>26</v>
      </c>
      <c r="J62" s="41"/>
      <c r="K62" s="46"/>
      <c r="L62" s="46"/>
      <c r="M62" s="46"/>
      <c r="P62" s="69"/>
      <c r="S62" s="62"/>
    </row>
    <row r="63" spans="1:19" s="7" customFormat="1" ht="26.1" customHeight="1">
      <c r="A63" s="56" t="s">
        <v>309</v>
      </c>
      <c r="B63" s="25" t="s">
        <v>347</v>
      </c>
      <c r="C63" s="42" t="s">
        <v>347</v>
      </c>
      <c r="D63" s="26" t="s">
        <v>59</v>
      </c>
      <c r="E63" s="48">
        <v>173</v>
      </c>
      <c r="F63" s="48">
        <v>38</v>
      </c>
      <c r="G63" s="27" t="s">
        <v>8</v>
      </c>
      <c r="H63" s="17" t="s">
        <v>106</v>
      </c>
      <c r="I63" s="22" t="s">
        <v>75</v>
      </c>
      <c r="J63" s="46"/>
      <c r="K63" s="2"/>
      <c r="L63" s="51"/>
      <c r="M63" s="2"/>
      <c r="P63" s="63"/>
      <c r="R63" s="15"/>
      <c r="S63" s="62"/>
    </row>
    <row r="64" spans="1:19" s="7" customFormat="1" ht="26.1" customHeight="1">
      <c r="A64" s="56" t="s">
        <v>310</v>
      </c>
      <c r="B64" s="25" t="s">
        <v>162</v>
      </c>
      <c r="C64" s="42" t="s">
        <v>163</v>
      </c>
      <c r="D64" s="26" t="s">
        <v>164</v>
      </c>
      <c r="E64" s="43">
        <v>134.17000000000007</v>
      </c>
      <c r="F64" s="43">
        <v>38</v>
      </c>
      <c r="G64" s="27" t="s">
        <v>15</v>
      </c>
      <c r="H64" s="13" t="s">
        <v>120</v>
      </c>
      <c r="I64" s="24" t="s">
        <v>46</v>
      </c>
      <c r="J64" s="41"/>
      <c r="M64" s="15"/>
      <c r="P64" s="1"/>
      <c r="R64" s="15"/>
      <c r="S64" s="62"/>
    </row>
    <row r="65" spans="1:19" s="7" customFormat="1" ht="26.1" customHeight="1">
      <c r="A65" s="56" t="s">
        <v>311</v>
      </c>
      <c r="B65" s="25" t="s">
        <v>246</v>
      </c>
      <c r="C65" s="42" t="s">
        <v>258</v>
      </c>
      <c r="D65" s="26" t="s">
        <v>252</v>
      </c>
      <c r="E65" s="48">
        <v>111.45</v>
      </c>
      <c r="F65" s="48">
        <v>30</v>
      </c>
      <c r="G65" s="27" t="s">
        <v>35</v>
      </c>
      <c r="H65" s="13" t="s">
        <v>247</v>
      </c>
      <c r="I65" s="22" t="s">
        <v>248</v>
      </c>
      <c r="J65" s="41"/>
      <c r="M65" s="15"/>
      <c r="P65" s="1"/>
      <c r="R65" s="15"/>
      <c r="S65" s="62"/>
    </row>
    <row r="66" spans="1:19" s="7" customFormat="1" ht="26.1" customHeight="1">
      <c r="A66" s="56" t="s">
        <v>312</v>
      </c>
      <c r="B66" s="25" t="s">
        <v>91</v>
      </c>
      <c r="C66" s="42" t="s">
        <v>92</v>
      </c>
      <c r="D66" s="26" t="s">
        <v>93</v>
      </c>
      <c r="E66" s="43">
        <v>104</v>
      </c>
      <c r="F66" s="43">
        <v>26</v>
      </c>
      <c r="G66" s="27" t="s">
        <v>8</v>
      </c>
      <c r="H66" s="13" t="s">
        <v>60</v>
      </c>
      <c r="I66" s="37" t="s">
        <v>79</v>
      </c>
      <c r="J66" s="2"/>
      <c r="K66" s="2"/>
      <c r="L66" s="2"/>
      <c r="M66" s="2"/>
      <c r="N66" s="2"/>
      <c r="O66" s="15"/>
      <c r="P66" s="63"/>
      <c r="Q66" s="64"/>
    </row>
    <row r="67" spans="1:19" s="7" customFormat="1" ht="26.1" customHeight="1">
      <c r="A67" s="56" t="s">
        <v>313</v>
      </c>
      <c r="B67" s="26" t="s">
        <v>222</v>
      </c>
      <c r="C67" s="49" t="s">
        <v>223</v>
      </c>
      <c r="D67" s="26" t="s">
        <v>202</v>
      </c>
      <c r="E67" s="54">
        <v>73</v>
      </c>
      <c r="F67" s="54">
        <v>13</v>
      </c>
      <c r="G67" s="50">
        <v>1</v>
      </c>
      <c r="H67" s="19" t="s">
        <v>224</v>
      </c>
      <c r="I67" s="24" t="s">
        <v>46</v>
      </c>
      <c r="J67" s="2"/>
      <c r="K67" s="2"/>
      <c r="L67" s="51"/>
      <c r="M67" s="51"/>
      <c r="O67" s="2"/>
      <c r="P67" s="2"/>
    </row>
    <row r="68" spans="1:19" s="7" customFormat="1" ht="24.75" customHeight="1">
      <c r="A68" s="56" t="s">
        <v>314</v>
      </c>
      <c r="B68" s="14" t="s">
        <v>241</v>
      </c>
      <c r="C68" s="14" t="s">
        <v>253</v>
      </c>
      <c r="D68" s="18" t="s">
        <v>259</v>
      </c>
      <c r="E68" s="28">
        <v>69.7</v>
      </c>
      <c r="F68" s="28">
        <v>20</v>
      </c>
      <c r="G68" s="13" t="s">
        <v>41</v>
      </c>
      <c r="H68" s="13" t="s">
        <v>247</v>
      </c>
      <c r="I68" s="22" t="s">
        <v>248</v>
      </c>
      <c r="J68" s="2"/>
      <c r="L68" s="1"/>
      <c r="M68" s="62"/>
      <c r="P68" s="1"/>
      <c r="Q68" s="64"/>
    </row>
    <row r="69" spans="1:19" s="7" customFormat="1" ht="26.1" customHeight="1">
      <c r="B69" s="29"/>
      <c r="C69" s="29"/>
      <c r="D69" s="29"/>
      <c r="E69" s="30"/>
      <c r="F69" s="30"/>
      <c r="G69" s="31"/>
      <c r="J69" s="2"/>
      <c r="K69" s="2"/>
      <c r="L69" s="2"/>
      <c r="M69" s="2"/>
      <c r="N69" s="2"/>
      <c r="O69" s="2"/>
      <c r="P69" s="2"/>
      <c r="Q69" s="2"/>
    </row>
    <row r="70" spans="1:19" s="7" customFormat="1" ht="26.1" customHeight="1" thickBot="1">
      <c r="B70" s="29"/>
      <c r="C70" s="29"/>
      <c r="D70" s="29"/>
      <c r="E70" s="32">
        <f>SUM(E4:E69)</f>
        <v>1196220.4600000002</v>
      </c>
      <c r="F70" s="32">
        <f>SUM(F4:F69)</f>
        <v>197020</v>
      </c>
      <c r="H70" s="15"/>
      <c r="J70" s="2"/>
      <c r="K70" s="2"/>
      <c r="L70" s="2"/>
      <c r="M70" s="2"/>
      <c r="N70" s="2"/>
      <c r="O70" s="2"/>
      <c r="P70" s="2"/>
      <c r="Q70" s="2"/>
      <c r="R70" s="2"/>
    </row>
  </sheetData>
  <sortState xmlns:xlrd2="http://schemas.microsoft.com/office/spreadsheetml/2017/richdata2" ref="B4:I68">
    <sortCondition descending="1" ref="E4:E68"/>
  </sortState>
  <phoneticPr fontId="2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Sausis</vt:lpstr>
      <vt:lpstr>Vasaris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 Bulytė</dc:creator>
  <cp:lastModifiedBy>Justė Bulytė</cp:lastModifiedBy>
  <dcterms:created xsi:type="dcterms:W3CDTF">2022-02-17T17:00:54Z</dcterms:created>
  <dcterms:modified xsi:type="dcterms:W3CDTF">2022-03-18T12:54:08Z</dcterms:modified>
</cp:coreProperties>
</file>