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"/>
    </mc:Choice>
  </mc:AlternateContent>
  <xr:revisionPtr revIDLastSave="0" documentId="13_ncr:1_{77EA558C-2768-4EEF-8D76-3FB03770EB9D}" xr6:coauthVersionLast="31" xr6:coauthVersionMax="31" xr10:uidLastSave="{00000000-0000-0000-0000-000000000000}"/>
  <bookViews>
    <workbookView xWindow="0" yWindow="0" windowWidth="23040" windowHeight="9048" xr2:uid="{25527752-1C65-4D33-96DE-E949F92CEC3A}"/>
  </bookViews>
  <sheets>
    <sheet name="2018" sheetId="1" r:id="rId1"/>
    <sheet name="Sausis" sheetId="2" r:id="rId2"/>
    <sheet name="Vasaris" sheetId="3" r:id="rId3"/>
    <sheet name="Kovas" sheetId="4" r:id="rId4"/>
  </sheet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E58" i="1"/>
  <c r="F71" i="1"/>
  <c r="E71" i="1"/>
  <c r="F33" i="1"/>
  <c r="E33" i="1"/>
  <c r="F66" i="1"/>
  <c r="E66" i="1"/>
  <c r="F90" i="1"/>
  <c r="E90" i="1"/>
  <c r="F86" i="1"/>
  <c r="E86" i="1"/>
  <c r="F30" i="1"/>
  <c r="E30" i="1"/>
  <c r="F40" i="1"/>
  <c r="E40" i="1"/>
  <c r="F75" i="1"/>
  <c r="E75" i="1"/>
  <c r="F61" i="1"/>
  <c r="E61" i="1"/>
  <c r="F62" i="1"/>
  <c r="E62" i="1"/>
  <c r="F44" i="1"/>
  <c r="E44" i="1"/>
  <c r="F50" i="1"/>
  <c r="E50" i="1"/>
  <c r="F57" i="1"/>
  <c r="E57" i="1"/>
  <c r="F79" i="1"/>
  <c r="E79" i="1"/>
  <c r="F7" i="1"/>
  <c r="E7" i="1"/>
  <c r="F13" i="1"/>
  <c r="E13" i="1"/>
  <c r="F64" i="1"/>
  <c r="E64" i="1"/>
  <c r="F73" i="1"/>
  <c r="E73" i="1"/>
  <c r="F32" i="1"/>
  <c r="E32" i="1"/>
  <c r="F68" i="1"/>
  <c r="E68" i="1"/>
  <c r="F55" i="1"/>
  <c r="E55" i="1"/>
  <c r="F67" i="1"/>
  <c r="E67" i="1"/>
  <c r="F20" i="1"/>
  <c r="E20" i="1"/>
  <c r="F10" i="1"/>
  <c r="E10" i="1"/>
  <c r="F4" i="1"/>
  <c r="E4" i="1"/>
  <c r="F60" i="1"/>
  <c r="E60" i="1"/>
  <c r="F45" i="1"/>
  <c r="E45" i="1"/>
  <c r="F26" i="1"/>
  <c r="E26" i="1"/>
  <c r="F8" i="1"/>
  <c r="E8" i="1"/>
  <c r="F9" i="1"/>
  <c r="E9" i="1"/>
  <c r="F11" i="1"/>
  <c r="E11" i="1"/>
  <c r="F56" i="1"/>
  <c r="E56" i="1"/>
  <c r="F21" i="1"/>
  <c r="E21" i="1"/>
  <c r="F24" i="1"/>
  <c r="E24" i="1"/>
  <c r="F52" i="1"/>
  <c r="E52" i="1"/>
  <c r="F49" i="1"/>
  <c r="E49" i="1"/>
  <c r="F48" i="1"/>
  <c r="E48" i="1"/>
  <c r="F47" i="1"/>
  <c r="E47" i="1"/>
  <c r="F43" i="1"/>
  <c r="E43" i="1"/>
  <c r="F41" i="1"/>
  <c r="E41" i="1"/>
  <c r="F39" i="1"/>
  <c r="E39" i="1"/>
  <c r="F35" i="1"/>
  <c r="E35" i="1"/>
  <c r="F34" i="1"/>
  <c r="E34" i="1"/>
  <c r="F5" i="1"/>
  <c r="E5" i="1"/>
  <c r="F19" i="1"/>
  <c r="E19" i="1"/>
  <c r="F12" i="1"/>
  <c r="E12" i="1"/>
  <c r="F27" i="1"/>
  <c r="E27" i="1"/>
  <c r="F18" i="1"/>
  <c r="E18" i="1"/>
  <c r="F22" i="1"/>
  <c r="E22" i="1"/>
  <c r="F6" i="1"/>
  <c r="E6" i="1"/>
  <c r="F16" i="1"/>
  <c r="E16" i="1"/>
  <c r="F17" i="1"/>
  <c r="E17" i="1"/>
  <c r="F15" i="1"/>
  <c r="E15" i="1"/>
  <c r="F59" i="4" l="1"/>
  <c r="E59" i="4"/>
  <c r="F84" i="1" l="1"/>
  <c r="E84" i="1"/>
  <c r="F92" i="1"/>
  <c r="E92" i="1"/>
  <c r="F89" i="1"/>
  <c r="F88" i="1"/>
  <c r="E89" i="1"/>
  <c r="E88" i="1"/>
  <c r="E85" i="1"/>
  <c r="F83" i="1"/>
  <c r="E83" i="1"/>
  <c r="F81" i="1"/>
  <c r="E81" i="1"/>
  <c r="F82" i="1"/>
  <c r="E82" i="1"/>
  <c r="F36" i="1"/>
  <c r="E36" i="1"/>
  <c r="F80" i="1"/>
  <c r="E80" i="1"/>
  <c r="F69" i="1"/>
  <c r="E69" i="1"/>
  <c r="F59" i="1"/>
  <c r="E59" i="1"/>
  <c r="F54" i="1"/>
  <c r="E54" i="1"/>
  <c r="F53" i="1"/>
  <c r="E53" i="1"/>
  <c r="F42" i="1"/>
  <c r="E42" i="1"/>
  <c r="F31" i="1"/>
  <c r="E31" i="1"/>
  <c r="F29" i="1"/>
  <c r="E29" i="1"/>
  <c r="F28" i="1"/>
  <c r="E28" i="1"/>
  <c r="F25" i="1"/>
  <c r="E25" i="1"/>
  <c r="F23" i="1"/>
  <c r="E23" i="1"/>
  <c r="F14" i="1"/>
  <c r="E14" i="1"/>
  <c r="F38" i="1"/>
  <c r="E38" i="1"/>
  <c r="F65" i="1"/>
  <c r="E65" i="1"/>
  <c r="F58" i="3" l="1"/>
  <c r="F99" i="1" s="1"/>
  <c r="E58" i="3"/>
  <c r="E99" i="1" s="1"/>
  <c r="F74" i="1" l="1"/>
  <c r="E74" i="1"/>
  <c r="F76" i="1"/>
  <c r="E76" i="1"/>
  <c r="F37" i="1"/>
  <c r="F46" i="1"/>
  <c r="F51" i="1"/>
  <c r="F63" i="1"/>
  <c r="F70" i="1"/>
  <c r="F72" i="1"/>
  <c r="F77" i="1"/>
  <c r="F78" i="1"/>
  <c r="F85" i="1"/>
  <c r="F87" i="1"/>
  <c r="F91" i="1"/>
  <c r="F93" i="1"/>
  <c r="F94" i="1"/>
  <c r="E37" i="1"/>
  <c r="E46" i="1"/>
  <c r="E51" i="1"/>
  <c r="E63" i="1"/>
  <c r="E70" i="1"/>
  <c r="E72" i="1"/>
  <c r="E77" i="1"/>
  <c r="E78" i="1"/>
  <c r="E87" i="1"/>
  <c r="E91" i="1"/>
  <c r="E93" i="1"/>
  <c r="E94" i="1"/>
  <c r="F53" i="2" l="1"/>
  <c r="F98" i="1" s="1"/>
  <c r="E53" i="2"/>
  <c r="E98" i="1" s="1"/>
</calcChain>
</file>

<file path=xl/sharedStrings.xml><?xml version="1.0" encoding="utf-8"?>
<sst xmlns="http://schemas.openxmlformats.org/spreadsheetml/2006/main" count="1037" uniqueCount="245">
  <si>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</si>
  <si>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</si>
  <si>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</si>
  <si>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</si>
  <si>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</si>
  <si>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</si>
  <si>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</si>
  <si>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</si>
  <si>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Trys milijonai eurų</t>
  </si>
  <si>
    <t>LT</t>
  </si>
  <si>
    <t>Vabalo filmai</t>
  </si>
  <si>
    <t>US</t>
  </si>
  <si>
    <t>NCG Distribution  /
Universal Pictures International</t>
  </si>
  <si>
    <t>Theatrical Film Distribution / WDSMPI</t>
  </si>
  <si>
    <t>ACME Film</t>
  </si>
  <si>
    <t>Theatrical Film Distribution /
20th Century Fox</t>
  </si>
  <si>
    <t>Klasės susitikimas: berniukai sugrįžta!</t>
  </si>
  <si>
    <t>Ratai 3</t>
  </si>
  <si>
    <t>Cars 3</t>
  </si>
  <si>
    <t>ACME Film / SONY</t>
  </si>
  <si>
    <t>FR</t>
  </si>
  <si>
    <t xml:space="preserve">Žvaigždžių karai: paskutiniai džedajai </t>
  </si>
  <si>
    <t>Star Wars: Episode VIII - The Last Jedi</t>
  </si>
  <si>
    <t xml:space="preserve">Bulius Ferdinandas </t>
  </si>
  <si>
    <t>Ferdinand</t>
  </si>
  <si>
    <t>Žmogžudystė rytų eksprese</t>
  </si>
  <si>
    <t>Murder On The Orient Express</t>
  </si>
  <si>
    <t>Džiumandži: Sveiki atvykę į Džiungles</t>
  </si>
  <si>
    <t>Jumanji: Welcome To The Jungle</t>
  </si>
  <si>
    <t>Meškiukas Padingtonas 2</t>
  </si>
  <si>
    <t>Paddington 2</t>
  </si>
  <si>
    <t>RU</t>
  </si>
  <si>
    <t>Garsų pasaulio įrašai</t>
  </si>
  <si>
    <t>Theatrical Film Distribution</t>
  </si>
  <si>
    <t>Mano mažasis ponis. Filmas</t>
  </si>
  <si>
    <t>My Little Pony</t>
  </si>
  <si>
    <t xml:space="preserve">Naujosios Eglutės </t>
  </si>
  <si>
    <t>Novyje yolki</t>
  </si>
  <si>
    <t>Best Film</t>
  </si>
  <si>
    <t>Stebuklas</t>
  </si>
  <si>
    <t>In Script</t>
  </si>
  <si>
    <t xml:space="preserve">Aštuonkojis Dipas </t>
  </si>
  <si>
    <t>Deep</t>
  </si>
  <si>
    <t>ES / US</t>
  </si>
  <si>
    <t xml:space="preserve">Kaip išgelbėti Kalėdas </t>
  </si>
  <si>
    <t>Santa &amp; Cie</t>
  </si>
  <si>
    <t>Didysis šou meistras</t>
  </si>
  <si>
    <t>The Greatest Showman</t>
  </si>
  <si>
    <t xml:space="preserve">Mažasis vampyras </t>
  </si>
  <si>
    <t>Little Vampire</t>
  </si>
  <si>
    <t>NL</t>
  </si>
  <si>
    <t>Kvadratas</t>
  </si>
  <si>
    <t>Rutan</t>
  </si>
  <si>
    <t>SE /DE / DK / FR</t>
  </si>
  <si>
    <t>Kino Aljansas</t>
  </si>
  <si>
    <t>Gerumo stebuklas</t>
  </si>
  <si>
    <t>Wonder</t>
  </si>
  <si>
    <t>Užburtas ratas</t>
  </si>
  <si>
    <t>WASP 2016 (Wonder Wheel)</t>
  </si>
  <si>
    <t>A-one films</t>
  </si>
  <si>
    <t xml:space="preserve">Fiksikai </t>
  </si>
  <si>
    <t>Fiksiki</t>
  </si>
  <si>
    <t xml:space="preserve">Dvilypis meilužis </t>
  </si>
  <si>
    <t>Lamant double</t>
  </si>
  <si>
    <t>UK</t>
  </si>
  <si>
    <t>SE</t>
  </si>
  <si>
    <t>Ryžių karoliukai</t>
  </si>
  <si>
    <t>Basmati Blues</t>
  </si>
  <si>
    <t>Koko</t>
  </si>
  <si>
    <t>Coco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</si>
  <si>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</si>
  <si>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</si>
  <si>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</si>
  <si>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</si>
  <si>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</si>
  <si>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</si>
  <si>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</si>
  <si>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</si>
  <si>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</si>
  <si>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</si>
  <si>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</si>
  <si>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</si>
  <si>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Tūnąs tamsoje: paskutinis raktas</t>
  </si>
  <si>
    <t>Slaptas keleivis</t>
  </si>
  <si>
    <t>All the Money in the World</t>
  </si>
  <si>
    <t>Visi pasaulio pinigai</t>
  </si>
  <si>
    <t>Tall Tales</t>
  </si>
  <si>
    <t>Vabaliukų istorijos</t>
  </si>
  <si>
    <t>Papers (Post)</t>
  </si>
  <si>
    <t>Valstybės paslaptis</t>
  </si>
  <si>
    <t>Horse Soldiers (12 strong)</t>
  </si>
  <si>
    <t>12 stipriausių</t>
  </si>
  <si>
    <t>Minuscule, Valley of the Lost Ants</t>
  </si>
  <si>
    <t>Didžioji skruzdėlyčių karalystė</t>
  </si>
  <si>
    <t>Emilija iš laisvės alėjos</t>
  </si>
  <si>
    <t>Emilia</t>
  </si>
  <si>
    <t>Preview (2018.02.02)</t>
  </si>
  <si>
    <t xml:space="preserve">Commuter </t>
  </si>
  <si>
    <t xml:space="preserve">Insidious: The Last Key </t>
  </si>
  <si>
    <t>The Death of Stalin</t>
  </si>
  <si>
    <t>Stalino mirtis</t>
  </si>
  <si>
    <t>FR, GB</t>
  </si>
  <si>
    <t>I, Tonya</t>
  </si>
  <si>
    <t>Aš esu Tonia</t>
  </si>
  <si>
    <t>Maze Runner: The Death Cure</t>
  </si>
  <si>
    <t>Bėgantis labirintu: vaistai nuo mirties</t>
  </si>
  <si>
    <t>Molly's Game</t>
  </si>
  <si>
    <t xml:space="preserve">Pokerio princesė </t>
  </si>
  <si>
    <t>The Shape of Water</t>
  </si>
  <si>
    <t xml:space="preserve">Vandens forma </t>
  </si>
  <si>
    <t>Pirates of Somalia</t>
  </si>
  <si>
    <t xml:space="preserve">Somalio piratai </t>
  </si>
  <si>
    <t>Trys sekundės</t>
  </si>
  <si>
    <t>Dvizheniye vverkh</t>
  </si>
  <si>
    <t>Mano viršūnė</t>
  </si>
  <si>
    <t>To The Top</t>
  </si>
  <si>
    <t>Du forsvinder</t>
  </si>
  <si>
    <t xml:space="preserve">Tu išnyksti </t>
  </si>
  <si>
    <t>DK,SE</t>
  </si>
  <si>
    <t xml:space="preserve">Gulbinas </t>
  </si>
  <si>
    <t>Svanurinn</t>
  </si>
  <si>
    <t>IS,DE,EE</t>
  </si>
  <si>
    <t>Nemeilė</t>
  </si>
  <si>
    <t>Nelyubov</t>
  </si>
  <si>
    <t>Borg vs. McEnroe</t>
  </si>
  <si>
    <t xml:space="preserve">Bjornas Borgas prieš Makenrojų </t>
  </si>
  <si>
    <t>Estinfilm</t>
  </si>
  <si>
    <t>Grąžinti nepriklausomybę</t>
  </si>
  <si>
    <t>Olegas ir storas</t>
  </si>
  <si>
    <t>2018 m. Sausio (January) mėnesį Lietuvos kino teatruose rodytų filmų topas</t>
  </si>
  <si>
    <t>2018 m.  Lietuvos kino teatruose rodytų filmų topas</t>
  </si>
  <si>
    <t>Sumažinti žmonės</t>
  </si>
  <si>
    <t>Downsizing</t>
  </si>
  <si>
    <t>NCG Distribution  /
Paramount Pictures</t>
  </si>
  <si>
    <t>Aukšta klasė 3</t>
  </si>
  <si>
    <t>Pitch Perfect 3</t>
  </si>
  <si>
    <t xml:space="preserve">50 Pavasarių </t>
  </si>
  <si>
    <t>Aurore</t>
  </si>
  <si>
    <t>The Killing of a Sacred Deer</t>
  </si>
  <si>
    <t xml:space="preserve">Šventojo elnio nužudymas </t>
  </si>
  <si>
    <t>Močiute, Guten Tag!</t>
  </si>
  <si>
    <t>LIEBE OMA, GUTEN TAG! </t>
  </si>
  <si>
    <t>LT/DE</t>
  </si>
  <si>
    <t xml:space="preserve">Tremora </t>
  </si>
  <si>
    <t>2018 m. Vasario (February) mėnesį Lietuvos kino teatruose rodytų filmų topas</t>
  </si>
  <si>
    <t>Tamsiausia valanda</t>
  </si>
  <si>
    <t>Darkest Hour</t>
  </si>
  <si>
    <t>UK, US</t>
  </si>
  <si>
    <t>Penkiasdešimt išlaisvintų atspalvių</t>
  </si>
  <si>
    <t>Fifty Shades Freed</t>
  </si>
  <si>
    <t>Juodoji pantera</t>
  </si>
  <si>
    <t>Black Panther</t>
  </si>
  <si>
    <t>Trys stendai prie Ebingo, Misūryje</t>
  </si>
  <si>
    <t>Three Billboards Outside Ebbing, Missouri</t>
  </si>
  <si>
    <t>Early Man</t>
  </si>
  <si>
    <t>Dagas iš akmens amžiaus</t>
  </si>
  <si>
    <t>Game Night</t>
  </si>
  <si>
    <t>Žaidimų vakaras</t>
  </si>
  <si>
    <t>Ledas</t>
  </si>
  <si>
    <t>Den of Thieves</t>
  </si>
  <si>
    <t>Vagių irštva</t>
  </si>
  <si>
    <t>Diena kai aš sugrįšiu</t>
  </si>
  <si>
    <t>Mažasis Princas</t>
  </si>
  <si>
    <t>UK, FR</t>
  </si>
  <si>
    <t>ACME Film / WB</t>
  </si>
  <si>
    <t>Лёд</t>
  </si>
  <si>
    <t>The Mercy</t>
  </si>
  <si>
    <t>Le Petit Prince</t>
  </si>
  <si>
    <t>Trys didvyriai ir Egipto princesė </t>
  </si>
  <si>
    <t>Gnomai</t>
  </si>
  <si>
    <t>Три богатыря и принцесса Египта</t>
  </si>
  <si>
    <t>Gnome Alone</t>
  </si>
  <si>
    <t>US, CA, UK</t>
  </si>
  <si>
    <t>Ôtez-moi d'un doute</t>
  </si>
  <si>
    <t xml:space="preserve">Dėl viso pikto </t>
  </si>
  <si>
    <t>FR / BE</t>
  </si>
  <si>
    <t>Apie kūna ir sielą</t>
  </si>
  <si>
    <t>A teströl és a lélekröl</t>
  </si>
  <si>
    <t>HU</t>
  </si>
  <si>
    <t>Visages Villages</t>
  </si>
  <si>
    <t>Veidai Kaimai</t>
  </si>
  <si>
    <t>Happy End</t>
  </si>
  <si>
    <t>Laiminga pabaiga</t>
  </si>
  <si>
    <t>FR, DE, AT</t>
  </si>
  <si>
    <t>Fantastiška moteris</t>
  </si>
  <si>
    <t>Una mujer fantastica</t>
  </si>
  <si>
    <t>CL, DE, ES</t>
  </si>
  <si>
    <t>Aš Žvaigždė.</t>
  </si>
  <si>
    <t>Rūta</t>
  </si>
  <si>
    <t>Prie-view (2018.03.02)</t>
  </si>
  <si>
    <t>Pelėdų kalnas</t>
  </si>
  <si>
    <t>Kino Gamyba</t>
  </si>
  <si>
    <t>Studija NOMINUM</t>
  </si>
  <si>
    <t>Nuostabieji Lūzeriai. Kita planeta</t>
  </si>
  <si>
    <t>2018 m. Kovo (March) mėnesį Lietuvos kino teatruose rodytų filmų topas</t>
  </si>
  <si>
    <t>Tomb Raider</t>
  </si>
  <si>
    <t>Kapų plėšikė Lara Kroft</t>
  </si>
  <si>
    <t>Peter Rabbit</t>
  </si>
  <si>
    <t>Triušis Piteris</t>
  </si>
  <si>
    <t>Ready Player One</t>
  </si>
  <si>
    <t>Oazė: žaidimas prasideda</t>
  </si>
  <si>
    <t>Untitled Nash Edgerton (Gringo)</t>
  </si>
  <si>
    <t>Gringo</t>
  </si>
  <si>
    <t>Apie ką galvoja vyrai: pratęsimas</t>
  </si>
  <si>
    <t>Midnight Sun</t>
  </si>
  <si>
    <t>Vidurnakčio saulė</t>
  </si>
  <si>
    <t>Dunkirk</t>
  </si>
  <si>
    <t>US, AU</t>
  </si>
  <si>
    <t>US,AU</t>
  </si>
  <si>
    <t>Nupirk man laimę </t>
  </si>
  <si>
    <t>Купи меня</t>
  </si>
  <si>
    <t>О чём говорят мужчины. Продолжение</t>
  </si>
  <si>
    <t>Prie-view (2018.04.04)</t>
  </si>
  <si>
    <t>Diunkerkas</t>
  </si>
  <si>
    <t>Bitė Maja: Medaus žaidynės</t>
  </si>
  <si>
    <t>Maya the Bee: The Honey Games</t>
  </si>
  <si>
    <t>DE, AU</t>
  </si>
  <si>
    <t>Ну, здравствуй, Оксана Соколова!</t>
  </si>
  <si>
    <t>Labas, Oksana Sokolova!</t>
  </si>
  <si>
    <t>Aš lieknėju!</t>
  </si>
  <si>
    <t>Я худею</t>
  </si>
  <si>
    <t>Lady Bird</t>
  </si>
  <si>
    <t>Phantom Thread</t>
  </si>
  <si>
    <t>Nematomas siūlas</t>
  </si>
  <si>
    <t>US, UK</t>
  </si>
  <si>
    <t>Pacific Rim: Uprising</t>
  </si>
  <si>
    <t>Ugnies žiedas: Sukilimas</t>
  </si>
  <si>
    <t>US, CH, UK</t>
  </si>
  <si>
    <t>The Strangers: Prey at Night</t>
  </si>
  <si>
    <t>Nepažįstamieji: nakties grobis</t>
  </si>
  <si>
    <t xml:space="preserve">NCG Distribution </t>
  </si>
  <si>
    <t>Sengirė</t>
  </si>
  <si>
    <t>VšĮ Sengirė</t>
  </si>
  <si>
    <t>Toras. Pasaulių pabaiga</t>
  </si>
  <si>
    <t>Thor: Ragnarok</t>
  </si>
  <si>
    <t>Incident In A Ghost Land</t>
  </si>
  <si>
    <t>Red Sparrow</t>
  </si>
  <si>
    <t>Braven</t>
  </si>
  <si>
    <t>Hurricane Heist</t>
  </si>
  <si>
    <t xml:space="preserve">Apiplėšimas uragano akyje </t>
  </si>
  <si>
    <t xml:space="preserve">Džo Breivenas </t>
  </si>
  <si>
    <t xml:space="preserve">Raudonasis Žvirblis </t>
  </si>
  <si>
    <t xml:space="preserve">Vaiduoklių žemė </t>
  </si>
  <si>
    <t>FR, CA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</si>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</sst>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yyyy\.mm\.dd;@"/>
  </numFmts>
  <fonts count="13" x14ac:knownFonts="1">
    <font>
      <sz val="11"/>
      <color theme="1"/>
      <name val="Calibri"/>
      <family val="2"/>
      <charset val="186"/>
      <scheme val="minor"/>
    </font>
    <font>
      <b/>
      <sz val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vertical="justify" wrapText="1"/>
    </xf>
    <xf numFmtId="3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3" fillId="0" borderId="0" xfId="0" applyFont="1" applyBorder="1"/>
    <xf numFmtId="8" fontId="3" fillId="0" borderId="0" xfId="0" applyNumberFormat="1" applyFont="1"/>
    <xf numFmtId="0" fontId="3" fillId="0" borderId="0" xfId="0" applyFont="1" applyBorder="1" applyAlignment="1">
      <alignment horizontal="right"/>
    </xf>
    <xf numFmtId="3" fontId="3" fillId="0" borderId="4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6" fontId="3" fillId="0" borderId="0" xfId="0" applyNumberFormat="1" applyFont="1"/>
    <xf numFmtId="0" fontId="10" fillId="0" borderId="0" xfId="0" applyFont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2" fillId="0" borderId="0" xfId="0" applyFont="1"/>
    <xf numFmtId="14" fontId="9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CCA4-E6A6-4E1B-9F53-C362A13197B8}">
  <dimension ref="A1:N109"/>
  <sheetViews>
    <sheetView tabSelected="1" topLeftCell="A31" workbookViewId="0">
      <selection activeCell="I41" sqref="I41"/>
    </sheetView>
  </sheetViews>
  <sheetFormatPr defaultRowHeight="14.4" x14ac:dyDescent="0.3"/>
  <cols>
    <col min="2" max="2" width="26.88671875" customWidth="1"/>
    <col min="3" max="3" width="26.5546875" customWidth="1"/>
    <col min="5" max="5" width="17.88671875" customWidth="1"/>
    <col min="6" max="6" width="17.21875" customWidth="1"/>
    <col min="8" max="8" width="17.109375" customWidth="1"/>
    <col min="9" max="9" width="18" customWidth="1"/>
  </cols>
  <sheetData>
    <row r="1" spans="1:9" s="5" customFormat="1" ht="17.399999999999999" x14ac:dyDescent="0.3">
      <c r="A1" s="1" t="s">
        <v>130</v>
      </c>
      <c r="B1" s="2"/>
      <c r="C1" s="2"/>
      <c r="D1" s="2"/>
      <c r="E1" s="3"/>
      <c r="F1" s="3"/>
      <c r="G1" s="4"/>
      <c r="H1" s="4"/>
      <c r="I1" s="4"/>
    </row>
    <row r="2" spans="1:9" s="5" customFormat="1" ht="17.399999999999999" x14ac:dyDescent="0.3">
      <c r="A2" s="1"/>
      <c r="B2" s="2"/>
      <c r="C2" s="2"/>
      <c r="D2" s="2"/>
      <c r="E2" s="3"/>
      <c r="F2" s="3"/>
      <c r="G2" s="4"/>
      <c r="H2" s="4"/>
      <c r="I2" s="4"/>
    </row>
    <row r="3" spans="1:9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9" s="5" customFormat="1" ht="26.1" customHeight="1" x14ac:dyDescent="0.2">
      <c r="A4" s="11">
        <v>1</v>
      </c>
      <c r="B4" s="12" t="s">
        <v>16</v>
      </c>
      <c r="C4" s="12" t="s">
        <v>16</v>
      </c>
      <c r="D4" s="12" t="s">
        <v>9</v>
      </c>
      <c r="E4" s="13">
        <f>Sausis!E4+Vasaris!E10+Kovas!E32</f>
        <v>1004774</v>
      </c>
      <c r="F4" s="13">
        <f>Sausis!F4+Vasaris!F10+Kovas!F32</f>
        <v>182396</v>
      </c>
      <c r="G4" s="14">
        <v>18</v>
      </c>
      <c r="H4" s="15">
        <v>43098</v>
      </c>
      <c r="I4" s="16" t="s">
        <v>10</v>
      </c>
    </row>
    <row r="5" spans="1:9" s="5" customFormat="1" ht="26.1" customHeight="1" x14ac:dyDescent="0.2">
      <c r="A5" s="11">
        <v>2</v>
      </c>
      <c r="B5" s="12" t="s">
        <v>148</v>
      </c>
      <c r="C5" s="12" t="s">
        <v>149</v>
      </c>
      <c r="D5" s="12" t="s">
        <v>11</v>
      </c>
      <c r="E5" s="13">
        <f>Vasaris!E4+Kovas!E13</f>
        <v>511889.27</v>
      </c>
      <c r="F5" s="13">
        <f>Vasaris!F4+Kovas!F13</f>
        <v>89502</v>
      </c>
      <c r="G5" s="14">
        <v>16</v>
      </c>
      <c r="H5" s="15">
        <v>43140</v>
      </c>
      <c r="I5" s="16" t="s">
        <v>12</v>
      </c>
    </row>
    <row r="6" spans="1:9" s="5" customFormat="1" ht="26.1" customHeight="1" x14ac:dyDescent="0.2">
      <c r="A6" s="11">
        <v>3</v>
      </c>
      <c r="B6" s="12" t="s">
        <v>190</v>
      </c>
      <c r="C6" s="12" t="s">
        <v>190</v>
      </c>
      <c r="D6" s="12" t="s">
        <v>9</v>
      </c>
      <c r="E6" s="13">
        <f>Vasaris!E5+Kovas!E7</f>
        <v>439596</v>
      </c>
      <c r="F6" s="13">
        <f>Vasaris!F5+Kovas!F7</f>
        <v>83697</v>
      </c>
      <c r="G6" s="14">
        <v>18</v>
      </c>
      <c r="H6" s="15">
        <v>43147</v>
      </c>
      <c r="I6" s="16" t="s">
        <v>191</v>
      </c>
    </row>
    <row r="7" spans="1:9" s="5" customFormat="1" ht="26.1" customHeight="1" x14ac:dyDescent="0.2">
      <c r="A7" s="11">
        <v>4</v>
      </c>
      <c r="B7" s="12" t="s">
        <v>127</v>
      </c>
      <c r="C7" s="12" t="s">
        <v>127</v>
      </c>
      <c r="D7" s="12" t="s">
        <v>9</v>
      </c>
      <c r="E7" s="13">
        <f>Sausis!E5+Vasaris!E8+Kovas!E42</f>
        <v>380648.57999999996</v>
      </c>
      <c r="F7" s="13">
        <f>Sausis!F5+Vasaris!F8+Kovas!F42</f>
        <v>75456</v>
      </c>
      <c r="G7" s="14">
        <v>17</v>
      </c>
      <c r="H7" s="15">
        <v>43119</v>
      </c>
      <c r="I7" s="19" t="s">
        <v>128</v>
      </c>
    </row>
    <row r="8" spans="1:9" s="5" customFormat="1" ht="26.1" customHeight="1" x14ac:dyDescent="0.2">
      <c r="A8" s="11">
        <v>5</v>
      </c>
      <c r="B8" s="12" t="s">
        <v>68</v>
      </c>
      <c r="C8" s="12" t="s">
        <v>69</v>
      </c>
      <c r="D8" s="12" t="s">
        <v>11</v>
      </c>
      <c r="E8" s="13">
        <f>Sausis!E6+Vasaris!E13+Kovas!E28</f>
        <v>274863.85000000003</v>
      </c>
      <c r="F8" s="13">
        <f>Sausis!F6+Vasaris!F13+Kovas!F28</f>
        <v>58633</v>
      </c>
      <c r="G8" s="14">
        <v>31</v>
      </c>
      <c r="H8" s="15">
        <v>43105</v>
      </c>
      <c r="I8" s="19" t="s">
        <v>13</v>
      </c>
    </row>
    <row r="9" spans="1:9" s="5" customFormat="1" ht="26.1" customHeight="1" x14ac:dyDescent="0.2">
      <c r="A9" s="11">
        <v>6</v>
      </c>
      <c r="B9" s="12" t="s">
        <v>187</v>
      </c>
      <c r="C9" s="12" t="s">
        <v>187</v>
      </c>
      <c r="D9" s="12" t="s">
        <v>9</v>
      </c>
      <c r="E9" s="13">
        <f>Vasaris!E6+Kovas!E27</f>
        <v>225771</v>
      </c>
      <c r="F9" s="13">
        <f>Vasaris!F6+Kovas!F27</f>
        <v>41565</v>
      </c>
      <c r="G9" s="14">
        <v>18</v>
      </c>
      <c r="H9" s="15">
        <v>43133</v>
      </c>
      <c r="I9" s="16" t="s">
        <v>10</v>
      </c>
    </row>
    <row r="10" spans="1:9" s="5" customFormat="1" ht="26.1" customHeight="1" x14ac:dyDescent="0.2">
      <c r="A10" s="11">
        <v>7</v>
      </c>
      <c r="B10" s="12" t="s">
        <v>105</v>
      </c>
      <c r="C10" s="12" t="s">
        <v>104</v>
      </c>
      <c r="D10" s="12" t="s">
        <v>11</v>
      </c>
      <c r="E10" s="13">
        <f>Sausis!E10+Vasaris!E9+Kovas!E33</f>
        <v>211095.11000000002</v>
      </c>
      <c r="F10" s="13">
        <f>Sausis!F10+Vasaris!F9+Kovas!F33</f>
        <v>37621</v>
      </c>
      <c r="G10" s="14">
        <v>15</v>
      </c>
      <c r="H10" s="15">
        <v>43126</v>
      </c>
      <c r="I10" s="19" t="s">
        <v>15</v>
      </c>
    </row>
    <row r="11" spans="1:9" s="5" customFormat="1" ht="26.1" customHeight="1" x14ac:dyDescent="0.2">
      <c r="A11" s="11">
        <v>8</v>
      </c>
      <c r="B11" s="12" t="s">
        <v>23</v>
      </c>
      <c r="C11" s="12" t="s">
        <v>24</v>
      </c>
      <c r="D11" s="12" t="s">
        <v>11</v>
      </c>
      <c r="E11" s="13">
        <f>Sausis!E9+Vasaris!E16+Kovas!E26</f>
        <v>197098.31999999998</v>
      </c>
      <c r="F11" s="13">
        <f>Sausis!F9+Vasaris!F16+Kovas!F26</f>
        <v>43200</v>
      </c>
      <c r="G11" s="14">
        <v>23</v>
      </c>
      <c r="H11" s="15">
        <v>43084</v>
      </c>
      <c r="I11" s="19" t="s">
        <v>15</v>
      </c>
    </row>
    <row r="12" spans="1:9" s="5" customFormat="1" ht="26.1" customHeight="1" x14ac:dyDescent="0.2">
      <c r="A12" s="11">
        <v>9</v>
      </c>
      <c r="B12" s="12" t="s">
        <v>150</v>
      </c>
      <c r="C12" s="12" t="s">
        <v>151</v>
      </c>
      <c r="D12" s="12" t="s">
        <v>11</v>
      </c>
      <c r="E12" s="13">
        <f>Vasaris!E7+Kovas!E11</f>
        <v>188809.03999999998</v>
      </c>
      <c r="F12" s="13">
        <f>Vasaris!F7+Kovas!F11</f>
        <v>32403</v>
      </c>
      <c r="G12" s="14">
        <v>23</v>
      </c>
      <c r="H12" s="15">
        <v>43147</v>
      </c>
      <c r="I12" s="16" t="s">
        <v>13</v>
      </c>
    </row>
    <row r="13" spans="1:9" s="5" customFormat="1" ht="26.1" customHeight="1" x14ac:dyDescent="0.2">
      <c r="A13" s="11">
        <v>10</v>
      </c>
      <c r="B13" s="12" t="s">
        <v>27</v>
      </c>
      <c r="C13" s="12" t="s">
        <v>28</v>
      </c>
      <c r="D13" s="12" t="s">
        <v>11</v>
      </c>
      <c r="E13" s="13">
        <f>Sausis!E8+Vasaris!E24+Kovas!E41</f>
        <v>184654.19000000003</v>
      </c>
      <c r="F13" s="13">
        <f>Sausis!F8+Vasaris!F24+Kovas!F41</f>
        <v>31860</v>
      </c>
      <c r="G13" s="14">
        <v>10</v>
      </c>
      <c r="H13" s="15">
        <v>43091</v>
      </c>
      <c r="I13" s="16" t="s">
        <v>19</v>
      </c>
    </row>
    <row r="14" spans="1:9" s="5" customFormat="1" ht="26.1" customHeight="1" x14ac:dyDescent="0.2">
      <c r="A14" s="11">
        <v>11</v>
      </c>
      <c r="B14" s="12" t="s">
        <v>82</v>
      </c>
      <c r="C14" s="12" t="s">
        <v>98</v>
      </c>
      <c r="D14" s="12" t="s">
        <v>11</v>
      </c>
      <c r="E14" s="13">
        <f>Sausis!E7+Vasaris!E31</f>
        <v>181160.53</v>
      </c>
      <c r="F14" s="13">
        <f>Sausis!F7+Vasaris!F31</f>
        <v>32235</v>
      </c>
      <c r="G14" s="14">
        <v>15</v>
      </c>
      <c r="H14" s="15">
        <v>43105</v>
      </c>
      <c r="I14" s="16" t="s">
        <v>19</v>
      </c>
    </row>
    <row r="15" spans="1:9" s="5" customFormat="1" ht="26.1" customHeight="1" x14ac:dyDescent="0.2">
      <c r="A15" s="11">
        <v>12</v>
      </c>
      <c r="B15" s="12" t="s">
        <v>241</v>
      </c>
      <c r="C15" s="12" t="s">
        <v>236</v>
      </c>
      <c r="D15" s="12" t="s">
        <v>11</v>
      </c>
      <c r="E15" s="13">
        <f>Kovas!E4</f>
        <v>149172.94</v>
      </c>
      <c r="F15" s="13">
        <f>Kovas!F4</f>
        <v>26304</v>
      </c>
      <c r="G15" s="14">
        <v>16</v>
      </c>
      <c r="H15" s="15">
        <v>43161</v>
      </c>
      <c r="I15" s="19" t="s">
        <v>15</v>
      </c>
    </row>
    <row r="16" spans="1:9" s="5" customFormat="1" ht="26.1" customHeight="1" x14ac:dyDescent="0.2">
      <c r="A16" s="11">
        <v>13</v>
      </c>
      <c r="B16" s="12" t="s">
        <v>188</v>
      </c>
      <c r="C16" s="12" t="s">
        <v>188</v>
      </c>
      <c r="D16" s="12" t="s">
        <v>9</v>
      </c>
      <c r="E16" s="13">
        <f>Vasaris!E40+Kovas!E6</f>
        <v>139716</v>
      </c>
      <c r="F16" s="13">
        <f>Vasaris!F40+Kovas!F6</f>
        <v>26606</v>
      </c>
      <c r="G16" s="14">
        <v>2</v>
      </c>
      <c r="H16" s="15">
        <v>43161</v>
      </c>
      <c r="I16" s="16" t="s">
        <v>10</v>
      </c>
    </row>
    <row r="17" spans="1:14" s="5" customFormat="1" ht="26.1" customHeight="1" x14ac:dyDescent="0.2">
      <c r="A17" s="11">
        <v>14</v>
      </c>
      <c r="B17" s="12" t="s">
        <v>196</v>
      </c>
      <c r="C17" s="12" t="s">
        <v>195</v>
      </c>
      <c r="D17" s="12" t="s">
        <v>11</v>
      </c>
      <c r="E17" s="13">
        <f>Kovas!E5</f>
        <v>138804.97</v>
      </c>
      <c r="F17" s="13">
        <f>Kovas!F5</f>
        <v>22796</v>
      </c>
      <c r="G17" s="14">
        <v>12</v>
      </c>
      <c r="H17" s="15">
        <v>43175</v>
      </c>
      <c r="I17" s="19" t="s">
        <v>164</v>
      </c>
    </row>
    <row r="18" spans="1:14" s="5" customFormat="1" ht="26.1" customHeight="1" x14ac:dyDescent="0.2">
      <c r="A18" s="11">
        <v>15</v>
      </c>
      <c r="B18" s="12" t="s">
        <v>169</v>
      </c>
      <c r="C18" s="12" t="s">
        <v>171</v>
      </c>
      <c r="D18" s="12" t="s">
        <v>172</v>
      </c>
      <c r="E18" s="13">
        <f>Vasaris!E17+Kovas!E9</f>
        <v>113753</v>
      </c>
      <c r="F18" s="13">
        <f>Vasaris!F17+Kovas!F9</f>
        <v>24774</v>
      </c>
      <c r="G18" s="14">
        <v>18</v>
      </c>
      <c r="H18" s="15">
        <v>43154</v>
      </c>
      <c r="I18" s="16" t="s">
        <v>32</v>
      </c>
    </row>
    <row r="19" spans="1:14" s="5" customFormat="1" ht="26.1" customHeight="1" x14ac:dyDescent="0.2">
      <c r="A19" s="11">
        <v>16</v>
      </c>
      <c r="B19" s="12" t="s">
        <v>157</v>
      </c>
      <c r="C19" s="12" t="s">
        <v>156</v>
      </c>
      <c r="D19" s="12" t="s">
        <v>11</v>
      </c>
      <c r="E19" s="13">
        <f>Vasaris!E14+Kovas!E12</f>
        <v>101095.75</v>
      </c>
      <c r="F19" s="13">
        <f>Vasaris!F14+Kovas!F12</f>
        <v>19504</v>
      </c>
      <c r="G19" s="14">
        <v>12</v>
      </c>
      <c r="H19" s="15">
        <v>43154</v>
      </c>
      <c r="I19" s="19" t="s">
        <v>164</v>
      </c>
    </row>
    <row r="20" spans="1:14" s="5" customFormat="1" ht="26.1" customHeight="1" x14ac:dyDescent="0.2">
      <c r="A20" s="11">
        <v>17</v>
      </c>
      <c r="B20" s="12" t="s">
        <v>109</v>
      </c>
      <c r="C20" s="12" t="s">
        <v>108</v>
      </c>
      <c r="D20" s="12" t="s">
        <v>11</v>
      </c>
      <c r="E20" s="13">
        <f>Sausis!E13+Vasaris!E19+Kovas!E34</f>
        <v>99782.27</v>
      </c>
      <c r="F20" s="13">
        <f>Sausis!F13+Vasaris!F19+Kovas!F34</f>
        <v>18835</v>
      </c>
      <c r="G20" s="14">
        <v>15</v>
      </c>
      <c r="H20" s="15">
        <v>43119</v>
      </c>
      <c r="I20" s="19" t="s">
        <v>15</v>
      </c>
    </row>
    <row r="21" spans="1:14" s="5" customFormat="1" ht="26.1" customHeight="1" x14ac:dyDescent="0.2">
      <c r="A21" s="11">
        <v>18</v>
      </c>
      <c r="B21" s="12" t="s">
        <v>155</v>
      </c>
      <c r="C21" s="12" t="s">
        <v>154</v>
      </c>
      <c r="D21" s="12" t="s">
        <v>163</v>
      </c>
      <c r="E21" s="13">
        <f>Vasaris!E11+Kovas!E24</f>
        <v>96463.55</v>
      </c>
      <c r="F21" s="13">
        <f>Vasaris!F11+Kovas!F24</f>
        <v>21953</v>
      </c>
      <c r="G21" s="14">
        <v>16</v>
      </c>
      <c r="H21" s="15">
        <v>43140</v>
      </c>
      <c r="I21" s="19" t="s">
        <v>14</v>
      </c>
      <c r="L21" s="18"/>
      <c r="N21" s="17"/>
    </row>
    <row r="22" spans="1:14" s="5" customFormat="1" ht="26.1" customHeight="1" x14ac:dyDescent="0.2">
      <c r="A22" s="11">
        <v>19</v>
      </c>
      <c r="B22" s="12" t="s">
        <v>198</v>
      </c>
      <c r="C22" s="12" t="s">
        <v>197</v>
      </c>
      <c r="D22" s="12" t="s">
        <v>207</v>
      </c>
      <c r="E22" s="13">
        <f>Kovas!E8</f>
        <v>86870.92</v>
      </c>
      <c r="F22" s="13">
        <f>Kovas!F8</f>
        <v>19321</v>
      </c>
      <c r="G22" s="14">
        <v>15</v>
      </c>
      <c r="H22" s="15">
        <v>43182</v>
      </c>
      <c r="I22" s="16" t="s">
        <v>19</v>
      </c>
      <c r="L22" s="18"/>
      <c r="N22" s="17"/>
    </row>
    <row r="23" spans="1:14" s="5" customFormat="1" ht="26.1" customHeight="1" x14ac:dyDescent="0.2">
      <c r="A23" s="11">
        <v>20</v>
      </c>
      <c r="B23" s="12" t="s">
        <v>112</v>
      </c>
      <c r="C23" s="12" t="s">
        <v>113</v>
      </c>
      <c r="D23" s="12" t="s">
        <v>31</v>
      </c>
      <c r="E23" s="13">
        <f>Sausis!E11+Vasaris!E26</f>
        <v>77542</v>
      </c>
      <c r="F23" s="13">
        <f>Sausis!F11+Vasaris!F26</f>
        <v>13818</v>
      </c>
      <c r="G23" s="14">
        <v>8</v>
      </c>
      <c r="H23" s="15">
        <v>43112</v>
      </c>
      <c r="I23" s="16" t="s">
        <v>32</v>
      </c>
      <c r="L23" s="18"/>
      <c r="N23" s="17"/>
    </row>
    <row r="24" spans="1:14" s="5" customFormat="1" ht="26.1" customHeight="1" x14ac:dyDescent="0.2">
      <c r="A24" s="11">
        <v>21</v>
      </c>
      <c r="B24" s="12" t="s">
        <v>193</v>
      </c>
      <c r="C24" s="12" t="s">
        <v>193</v>
      </c>
      <c r="D24" s="12" t="s">
        <v>9</v>
      </c>
      <c r="E24" s="13">
        <f>Vasaris!E12+Kovas!E23</f>
        <v>75157.899999999994</v>
      </c>
      <c r="F24" s="13">
        <f>Vasaris!F12+Kovas!F23</f>
        <v>15489</v>
      </c>
      <c r="G24" s="14">
        <v>12</v>
      </c>
      <c r="H24" s="15">
        <v>43140</v>
      </c>
      <c r="I24" s="16" t="s">
        <v>192</v>
      </c>
      <c r="L24" s="18"/>
      <c r="N24" s="17"/>
    </row>
    <row r="25" spans="1:14" s="5" customFormat="1" ht="26.1" customHeight="1" x14ac:dyDescent="0.2">
      <c r="A25" s="11">
        <v>22</v>
      </c>
      <c r="B25" s="12" t="s">
        <v>107</v>
      </c>
      <c r="C25" s="12" t="s">
        <v>106</v>
      </c>
      <c r="D25" s="12" t="s">
        <v>11</v>
      </c>
      <c r="E25" s="13">
        <f>Sausis!E12+Vasaris!E36</f>
        <v>61103.479999999996</v>
      </c>
      <c r="F25" s="13">
        <f>Sausis!F12+Vasaris!F36</f>
        <v>11493</v>
      </c>
      <c r="G25" s="14">
        <v>13</v>
      </c>
      <c r="H25" s="15">
        <v>43105</v>
      </c>
      <c r="I25" s="19" t="s">
        <v>33</v>
      </c>
    </row>
    <row r="26" spans="1:14" s="5" customFormat="1" ht="26.1" customHeight="1" x14ac:dyDescent="0.2">
      <c r="A26" s="11">
        <v>23</v>
      </c>
      <c r="B26" s="12" t="s">
        <v>158</v>
      </c>
      <c r="C26" s="12" t="s">
        <v>165</v>
      </c>
      <c r="D26" s="12" t="s">
        <v>31</v>
      </c>
      <c r="E26" s="13">
        <f>Vasaris!E15+Kovas!E29</f>
        <v>57373.03</v>
      </c>
      <c r="F26" s="13">
        <f>Vasaris!F15+Kovas!F29</f>
        <v>10426</v>
      </c>
      <c r="G26" s="14">
        <v>5</v>
      </c>
      <c r="H26" s="15">
        <v>43147</v>
      </c>
      <c r="I26" s="19" t="s">
        <v>14</v>
      </c>
    </row>
    <row r="27" spans="1:14" s="5" customFormat="1" ht="26.1" customHeight="1" x14ac:dyDescent="0.2">
      <c r="A27" s="11">
        <v>24</v>
      </c>
      <c r="B27" s="12" t="s">
        <v>214</v>
      </c>
      <c r="C27" s="12" t="s">
        <v>215</v>
      </c>
      <c r="D27" s="12" t="s">
        <v>216</v>
      </c>
      <c r="E27" s="13">
        <f>Kovas!E10</f>
        <v>56228</v>
      </c>
      <c r="F27" s="13">
        <f>Kovas!F10</f>
        <v>12117</v>
      </c>
      <c r="G27" s="14">
        <v>16</v>
      </c>
      <c r="H27" s="15">
        <v>43168</v>
      </c>
      <c r="I27" s="16" t="s">
        <v>32</v>
      </c>
    </row>
    <row r="28" spans="1:14" s="5" customFormat="1" ht="26.1" customHeight="1" x14ac:dyDescent="0.2">
      <c r="A28" s="11">
        <v>25</v>
      </c>
      <c r="B28" s="12" t="s">
        <v>83</v>
      </c>
      <c r="C28" s="12" t="s">
        <v>97</v>
      </c>
      <c r="D28" s="12" t="s">
        <v>11</v>
      </c>
      <c r="E28" s="13">
        <f>Sausis!E14+Vasaris!E48</f>
        <v>50910.559999999998</v>
      </c>
      <c r="F28" s="13">
        <f>Sausis!F14+Vasaris!F48</f>
        <v>9662</v>
      </c>
      <c r="G28" s="14">
        <v>10</v>
      </c>
      <c r="H28" s="20">
        <v>43112</v>
      </c>
      <c r="I28" s="19" t="s">
        <v>14</v>
      </c>
    </row>
    <row r="29" spans="1:14" s="5" customFormat="1" ht="26.1" customHeight="1" x14ac:dyDescent="0.2">
      <c r="A29" s="11">
        <v>26</v>
      </c>
      <c r="B29" s="12" t="s">
        <v>8</v>
      </c>
      <c r="C29" s="12" t="s">
        <v>8</v>
      </c>
      <c r="D29" s="12" t="s">
        <v>9</v>
      </c>
      <c r="E29" s="13">
        <f>Sausis!E15+Vasaris!E38</f>
        <v>50570</v>
      </c>
      <c r="F29" s="13">
        <f>Sausis!F15+Vasaris!F38</f>
        <v>9928</v>
      </c>
      <c r="G29" s="14">
        <v>8</v>
      </c>
      <c r="H29" s="15">
        <v>43035</v>
      </c>
      <c r="I29" s="16" t="s">
        <v>10</v>
      </c>
    </row>
    <row r="30" spans="1:14" s="5" customFormat="1" ht="26.1" customHeight="1" x14ac:dyDescent="0.2">
      <c r="A30" s="11">
        <v>27</v>
      </c>
      <c r="B30" s="12" t="s">
        <v>21</v>
      </c>
      <c r="C30" s="12" t="s">
        <v>22</v>
      </c>
      <c r="D30" s="12" t="s">
        <v>11</v>
      </c>
      <c r="E30" s="13">
        <f>Sausis!E16+Vasaris!E55+Kovas!E51</f>
        <v>48395.5</v>
      </c>
      <c r="F30" s="13">
        <f>Sausis!F16+Vasaris!F55+Kovas!F51</f>
        <v>8415</v>
      </c>
      <c r="G30" s="14">
        <v>17</v>
      </c>
      <c r="H30" s="15">
        <v>43084</v>
      </c>
      <c r="I30" s="19" t="s">
        <v>13</v>
      </c>
    </row>
    <row r="31" spans="1:14" s="5" customFormat="1" ht="26.1" customHeight="1" x14ac:dyDescent="0.2">
      <c r="A31" s="11">
        <v>28</v>
      </c>
      <c r="B31" s="12" t="s">
        <v>85</v>
      </c>
      <c r="C31" s="12" t="s">
        <v>84</v>
      </c>
      <c r="D31" s="12" t="s">
        <v>11</v>
      </c>
      <c r="E31" s="13">
        <f>Sausis!E17+Vasaris!E43</f>
        <v>47331.909999999996</v>
      </c>
      <c r="F31" s="13">
        <f>Sausis!F17+Vasaris!F43</f>
        <v>8555</v>
      </c>
      <c r="G31" s="14">
        <v>11</v>
      </c>
      <c r="H31" s="15">
        <v>43105</v>
      </c>
      <c r="I31" s="19" t="s">
        <v>14</v>
      </c>
    </row>
    <row r="32" spans="1:14" s="5" customFormat="1" ht="26.1" customHeight="1" x14ac:dyDescent="0.2">
      <c r="A32" s="11">
        <v>29</v>
      </c>
      <c r="B32" s="12" t="s">
        <v>152</v>
      </c>
      <c r="C32" s="12" t="s">
        <v>153</v>
      </c>
      <c r="D32" s="12" t="s">
        <v>11</v>
      </c>
      <c r="E32" s="13">
        <f>Vasaris!E18+Kovas!E38</f>
        <v>42668.22</v>
      </c>
      <c r="F32" s="13">
        <f>Vasaris!F18+Kovas!F38</f>
        <v>8025</v>
      </c>
      <c r="G32" s="14">
        <v>16</v>
      </c>
      <c r="H32" s="15">
        <v>43133</v>
      </c>
      <c r="I32" s="19" t="s">
        <v>15</v>
      </c>
    </row>
    <row r="33" spans="1:9" s="5" customFormat="1" ht="26.1" customHeight="1" x14ac:dyDescent="0.2">
      <c r="A33" s="11">
        <v>30</v>
      </c>
      <c r="B33" s="12" t="s">
        <v>87</v>
      </c>
      <c r="C33" s="12" t="s">
        <v>86</v>
      </c>
      <c r="D33" s="12" t="s">
        <v>20</v>
      </c>
      <c r="E33" s="13">
        <f>Sausis!E20+Vasaris!E28+Kovas!E55</f>
        <v>40168.69</v>
      </c>
      <c r="F33" s="13">
        <f>Sausis!F20+Vasaris!F28+Kovas!F55</f>
        <v>10034</v>
      </c>
      <c r="G33" s="14">
        <v>19</v>
      </c>
      <c r="H33" s="20">
        <v>43119</v>
      </c>
      <c r="I33" s="19" t="s">
        <v>14</v>
      </c>
    </row>
    <row r="34" spans="1:9" s="5" customFormat="1" ht="26.1" customHeight="1" x14ac:dyDescent="0.2">
      <c r="A34" s="11">
        <v>31</v>
      </c>
      <c r="B34" s="12" t="s">
        <v>242</v>
      </c>
      <c r="C34" s="12" t="s">
        <v>235</v>
      </c>
      <c r="D34" s="12" t="s">
        <v>243</v>
      </c>
      <c r="E34" s="13">
        <f>Kovas!E14</f>
        <v>40053.33</v>
      </c>
      <c r="F34" s="13">
        <f>Kovas!F14</f>
        <v>7151</v>
      </c>
      <c r="G34" s="14">
        <v>10</v>
      </c>
      <c r="H34" s="15">
        <v>43182</v>
      </c>
      <c r="I34" s="19" t="s">
        <v>33</v>
      </c>
    </row>
    <row r="35" spans="1:9" s="5" customFormat="1" ht="26.1" customHeight="1" x14ac:dyDescent="0.2">
      <c r="A35" s="11">
        <v>32</v>
      </c>
      <c r="B35" s="12" t="s">
        <v>226</v>
      </c>
      <c r="C35" s="12" t="s">
        <v>225</v>
      </c>
      <c r="D35" s="12" t="s">
        <v>227</v>
      </c>
      <c r="E35" s="13">
        <f>Kovas!E15</f>
        <v>38371.089999999997</v>
      </c>
      <c r="F35" s="13">
        <f>Kovas!F15</f>
        <v>6370</v>
      </c>
      <c r="G35" s="14">
        <v>13</v>
      </c>
      <c r="H35" s="15">
        <v>43182</v>
      </c>
      <c r="I35" s="16" t="s">
        <v>12</v>
      </c>
    </row>
    <row r="36" spans="1:9" s="5" customFormat="1" ht="26.1" customHeight="1" x14ac:dyDescent="0.2">
      <c r="A36" s="11">
        <v>33</v>
      </c>
      <c r="B36" s="12" t="s">
        <v>91</v>
      </c>
      <c r="C36" s="12" t="s">
        <v>90</v>
      </c>
      <c r="D36" s="12" t="s">
        <v>11</v>
      </c>
      <c r="E36" s="13">
        <f>Sausis!E43+Vasaris!E20</f>
        <v>35493.71</v>
      </c>
      <c r="F36" s="13">
        <f>Sausis!F43+Vasaris!F20</f>
        <v>6620</v>
      </c>
      <c r="G36" s="14">
        <v>6</v>
      </c>
      <c r="H36" s="15" t="s">
        <v>96</v>
      </c>
      <c r="I36" s="19" t="s">
        <v>14</v>
      </c>
    </row>
    <row r="37" spans="1:9" s="5" customFormat="1" ht="26.1" customHeight="1" x14ac:dyDescent="0.2">
      <c r="A37" s="11">
        <v>34</v>
      </c>
      <c r="B37" s="12" t="s">
        <v>36</v>
      </c>
      <c r="C37" s="12" t="s">
        <v>37</v>
      </c>
      <c r="D37" s="12" t="s">
        <v>31</v>
      </c>
      <c r="E37" s="13">
        <f>Sausis!E18</f>
        <v>35064</v>
      </c>
      <c r="F37" s="13">
        <f>Sausis!F18</f>
        <v>6254</v>
      </c>
      <c r="G37" s="14">
        <v>6</v>
      </c>
      <c r="H37" s="15">
        <v>43091</v>
      </c>
      <c r="I37" s="16" t="s">
        <v>32</v>
      </c>
    </row>
    <row r="38" spans="1:9" s="5" customFormat="1" ht="26.1" customHeight="1" x14ac:dyDescent="0.2">
      <c r="A38" s="11">
        <v>35</v>
      </c>
      <c r="B38" s="12" t="s">
        <v>91</v>
      </c>
      <c r="C38" s="12" t="s">
        <v>90</v>
      </c>
      <c r="D38" s="12" t="s">
        <v>11</v>
      </c>
      <c r="E38" s="13">
        <f>Vasaris!E20</f>
        <v>34489.269999999997</v>
      </c>
      <c r="F38" s="13">
        <f>Vasaris!F20</f>
        <v>6416</v>
      </c>
      <c r="G38" s="14">
        <v>12</v>
      </c>
      <c r="H38" s="15">
        <v>43133</v>
      </c>
      <c r="I38" s="19" t="s">
        <v>14</v>
      </c>
    </row>
    <row r="39" spans="1:9" s="5" customFormat="1" ht="26.1" customHeight="1" x14ac:dyDescent="0.2">
      <c r="A39" s="11">
        <v>36</v>
      </c>
      <c r="B39" s="12" t="s">
        <v>200</v>
      </c>
      <c r="C39" s="12" t="s">
        <v>199</v>
      </c>
      <c r="D39" s="12" t="s">
        <v>11</v>
      </c>
      <c r="E39" s="13">
        <f>Kovas!E16</f>
        <v>33734.15</v>
      </c>
      <c r="F39" s="13">
        <f>Kovas!F16</f>
        <v>5522</v>
      </c>
      <c r="G39" s="14">
        <v>15</v>
      </c>
      <c r="H39" s="15">
        <v>43189</v>
      </c>
      <c r="I39" s="19" t="s">
        <v>164</v>
      </c>
    </row>
    <row r="40" spans="1:9" s="5" customFormat="1" ht="26.1" customHeight="1" x14ac:dyDescent="0.2">
      <c r="A40" s="11">
        <v>37</v>
      </c>
      <c r="B40" s="12" t="s">
        <v>89</v>
      </c>
      <c r="C40" s="12" t="s">
        <v>88</v>
      </c>
      <c r="D40" s="12" t="s">
        <v>11</v>
      </c>
      <c r="E40" s="13">
        <f>Sausis!E24+Vasaris!E25+Kovas!E50</f>
        <v>32942.870000000003</v>
      </c>
      <c r="F40" s="13">
        <f>Sausis!F24+Vasaris!F25+Kovas!F50</f>
        <v>6152</v>
      </c>
      <c r="G40" s="14">
        <v>12</v>
      </c>
      <c r="H40" s="15">
        <v>42761</v>
      </c>
      <c r="I40" s="19" t="s">
        <v>14</v>
      </c>
    </row>
    <row r="41" spans="1:9" s="5" customFormat="1" ht="26.1" customHeight="1" x14ac:dyDescent="0.2">
      <c r="A41" s="11">
        <v>38</v>
      </c>
      <c r="B41" s="12" t="s">
        <v>219</v>
      </c>
      <c r="C41" s="12" t="s">
        <v>220</v>
      </c>
      <c r="D41" s="12" t="s">
        <v>31</v>
      </c>
      <c r="E41" s="13">
        <f>Kovas!E17</f>
        <v>31888.639999999999</v>
      </c>
      <c r="F41" s="13">
        <f>Kovas!F17</f>
        <v>5529</v>
      </c>
      <c r="G41" s="14">
        <v>8</v>
      </c>
      <c r="H41" s="15">
        <v>43182</v>
      </c>
      <c r="I41" s="19" t="s">
        <v>38</v>
      </c>
    </row>
    <row r="42" spans="1:9" s="5" customFormat="1" ht="26.1" customHeight="1" x14ac:dyDescent="0.2">
      <c r="A42" s="11">
        <v>39</v>
      </c>
      <c r="B42" s="12" t="s">
        <v>134</v>
      </c>
      <c r="C42" s="12" t="s">
        <v>135</v>
      </c>
      <c r="D42" s="12" t="s">
        <v>11</v>
      </c>
      <c r="E42" s="13">
        <f>Sausis!E19+Vasaris!E39</f>
        <v>31765.55</v>
      </c>
      <c r="F42" s="13">
        <f>Sausis!F19+Vasaris!F39</f>
        <v>6197</v>
      </c>
      <c r="G42" s="14">
        <v>15</v>
      </c>
      <c r="H42" s="15">
        <v>43112</v>
      </c>
      <c r="I42" s="16" t="s">
        <v>12</v>
      </c>
    </row>
    <row r="43" spans="1:9" s="5" customFormat="1" ht="26.1" customHeight="1" x14ac:dyDescent="0.2">
      <c r="A43" s="11">
        <v>40</v>
      </c>
      <c r="B43" s="12" t="s">
        <v>221</v>
      </c>
      <c r="C43" s="12" t="s">
        <v>221</v>
      </c>
      <c r="D43" s="12" t="s">
        <v>11</v>
      </c>
      <c r="E43" s="13">
        <f>Kovas!E18</f>
        <v>31227.24</v>
      </c>
      <c r="F43" s="13">
        <f>Kovas!F18</f>
        <v>6011</v>
      </c>
      <c r="G43" s="14">
        <v>13</v>
      </c>
      <c r="H43" s="15">
        <v>43161</v>
      </c>
      <c r="I43" s="16" t="s">
        <v>12</v>
      </c>
    </row>
    <row r="44" spans="1:9" s="5" customFormat="1" ht="26.1" customHeight="1" x14ac:dyDescent="0.2">
      <c r="A44" s="11">
        <v>41</v>
      </c>
      <c r="B44" s="12" t="s">
        <v>145</v>
      </c>
      <c r="C44" s="12" t="s">
        <v>146</v>
      </c>
      <c r="D44" s="12" t="s">
        <v>147</v>
      </c>
      <c r="E44" s="13">
        <f>Vasaris!E21+Kovas!E46</f>
        <v>29562.92</v>
      </c>
      <c r="F44" s="13">
        <f>Vasaris!F21+Kovas!F46</f>
        <v>5566</v>
      </c>
      <c r="G44" s="14">
        <v>13</v>
      </c>
      <c r="H44" s="15">
        <v>43133</v>
      </c>
      <c r="I44" s="16" t="s">
        <v>12</v>
      </c>
    </row>
    <row r="45" spans="1:9" s="5" customFormat="1" ht="26.1" customHeight="1" x14ac:dyDescent="0.2">
      <c r="A45" s="11">
        <v>42</v>
      </c>
      <c r="B45" s="12" t="s">
        <v>160</v>
      </c>
      <c r="C45" s="12" t="s">
        <v>159</v>
      </c>
      <c r="D45" s="12" t="s">
        <v>11</v>
      </c>
      <c r="E45" s="13">
        <f>Vasaris!E23+Kovas!E30</f>
        <v>29438.36</v>
      </c>
      <c r="F45" s="13">
        <f>Vasaris!F23+Kovas!F30</f>
        <v>5652</v>
      </c>
      <c r="G45" s="14">
        <v>11</v>
      </c>
      <c r="H45" s="15">
        <v>43154</v>
      </c>
      <c r="I45" s="16" t="s">
        <v>14</v>
      </c>
    </row>
    <row r="46" spans="1:9" s="5" customFormat="1" ht="26.1" customHeight="1" x14ac:dyDescent="0.2">
      <c r="A46" s="11">
        <v>43</v>
      </c>
      <c r="B46" s="12" t="s">
        <v>46</v>
      </c>
      <c r="C46" s="12" t="s">
        <v>47</v>
      </c>
      <c r="D46" s="12" t="s">
        <v>11</v>
      </c>
      <c r="E46" s="13">
        <f>Sausis!E21</f>
        <v>28378.44</v>
      </c>
      <c r="F46" s="13">
        <f>Sausis!F21</f>
        <v>5459</v>
      </c>
      <c r="G46" s="14">
        <v>12</v>
      </c>
      <c r="H46" s="15">
        <v>43091</v>
      </c>
      <c r="I46" s="19" t="s">
        <v>15</v>
      </c>
    </row>
    <row r="47" spans="1:9" s="5" customFormat="1" ht="26.1" customHeight="1" x14ac:dyDescent="0.2">
      <c r="A47" s="11">
        <v>44</v>
      </c>
      <c r="B47" s="12" t="s">
        <v>239</v>
      </c>
      <c r="C47" s="12" t="s">
        <v>238</v>
      </c>
      <c r="D47" s="12" t="s">
        <v>11</v>
      </c>
      <c r="E47" s="13">
        <f>Kovas!E19</f>
        <v>27240.19</v>
      </c>
      <c r="F47" s="13">
        <f>Kovas!F19</f>
        <v>5031</v>
      </c>
      <c r="G47" s="14">
        <v>12</v>
      </c>
      <c r="H47" s="15">
        <v>43168</v>
      </c>
      <c r="I47" s="19" t="s">
        <v>33</v>
      </c>
    </row>
    <row r="48" spans="1:9" s="5" customFormat="1" ht="26.1" customHeight="1" x14ac:dyDescent="0.2">
      <c r="A48" s="11">
        <v>45</v>
      </c>
      <c r="B48" s="12" t="s">
        <v>223</v>
      </c>
      <c r="C48" s="12" t="s">
        <v>222</v>
      </c>
      <c r="D48" s="12" t="s">
        <v>224</v>
      </c>
      <c r="E48" s="13">
        <f>Kovas!E20</f>
        <v>25526.7</v>
      </c>
      <c r="F48" s="13">
        <f>Kovas!F20</f>
        <v>5067</v>
      </c>
      <c r="G48" s="14">
        <v>16</v>
      </c>
      <c r="H48" s="15">
        <v>43168</v>
      </c>
      <c r="I48" s="16" t="s">
        <v>12</v>
      </c>
    </row>
    <row r="49" spans="1:9" s="5" customFormat="1" ht="26.1" customHeight="1" x14ac:dyDescent="0.2">
      <c r="A49" s="11">
        <v>46</v>
      </c>
      <c r="B49" s="12" t="s">
        <v>231</v>
      </c>
      <c r="C49" s="12" t="s">
        <v>231</v>
      </c>
      <c r="D49" s="12" t="s">
        <v>9</v>
      </c>
      <c r="E49" s="13">
        <f>Kovas!E21</f>
        <v>24880.6</v>
      </c>
      <c r="F49" s="13">
        <f>Kovas!F21</f>
        <v>4809</v>
      </c>
      <c r="G49" s="14">
        <v>17</v>
      </c>
      <c r="H49" s="15">
        <v>43189</v>
      </c>
      <c r="I49" s="19" t="s">
        <v>232</v>
      </c>
    </row>
    <row r="50" spans="1:9" s="5" customFormat="1" ht="26.1" customHeight="1" x14ac:dyDescent="0.2">
      <c r="A50" s="11">
        <v>47</v>
      </c>
      <c r="B50" s="12" t="s">
        <v>168</v>
      </c>
      <c r="C50" s="12" t="s">
        <v>170</v>
      </c>
      <c r="D50" s="12" t="s">
        <v>31</v>
      </c>
      <c r="E50" s="13">
        <f>Vasaris!E22+Kovas!E45</f>
        <v>24531</v>
      </c>
      <c r="F50" s="13">
        <f>Vasaris!F22+Kovas!F45</f>
        <v>5617</v>
      </c>
      <c r="G50" s="14">
        <v>13</v>
      </c>
      <c r="H50" s="15">
        <v>43133</v>
      </c>
      <c r="I50" s="16" t="s">
        <v>32</v>
      </c>
    </row>
    <row r="51" spans="1:9" s="5" customFormat="1" ht="26.1" customHeight="1" x14ac:dyDescent="0.2">
      <c r="A51" s="11">
        <v>48</v>
      </c>
      <c r="B51" s="21" t="s">
        <v>60</v>
      </c>
      <c r="C51" s="12" t="s">
        <v>61</v>
      </c>
      <c r="D51" s="12" t="s">
        <v>31</v>
      </c>
      <c r="E51" s="13">
        <f>Sausis!E22</f>
        <v>24021</v>
      </c>
      <c r="F51" s="13">
        <f>Sausis!F22</f>
        <v>6254</v>
      </c>
      <c r="G51" s="14">
        <v>12</v>
      </c>
      <c r="H51" s="15">
        <v>43098</v>
      </c>
      <c r="I51" s="16" t="s">
        <v>32</v>
      </c>
    </row>
    <row r="52" spans="1:9" s="5" customFormat="1" ht="26.1" customHeight="1" x14ac:dyDescent="0.2">
      <c r="A52" s="11">
        <v>49</v>
      </c>
      <c r="B52" s="12" t="s">
        <v>202</v>
      </c>
      <c r="C52" s="12" t="s">
        <v>201</v>
      </c>
      <c r="D52" s="12" t="s">
        <v>208</v>
      </c>
      <c r="E52" s="13">
        <f>Kovas!E22</f>
        <v>22203.46</v>
      </c>
      <c r="F52" s="13">
        <f>Kovas!F22</f>
        <v>4125</v>
      </c>
      <c r="G52" s="14">
        <v>12</v>
      </c>
      <c r="H52" s="15">
        <v>43168</v>
      </c>
      <c r="I52" s="19" t="s">
        <v>14</v>
      </c>
    </row>
    <row r="53" spans="1:9" s="5" customFormat="1" ht="26.1" customHeight="1" x14ac:dyDescent="0.2">
      <c r="A53" s="11">
        <v>50</v>
      </c>
      <c r="B53" s="12" t="s">
        <v>29</v>
      </c>
      <c r="C53" s="12" t="s">
        <v>30</v>
      </c>
      <c r="D53" s="12" t="s">
        <v>64</v>
      </c>
      <c r="E53" s="13">
        <f>Sausis!E23+Vasaris!E52</f>
        <v>21927.98</v>
      </c>
      <c r="F53" s="13">
        <f>Sausis!F23+Vasaris!F52</f>
        <v>4781</v>
      </c>
      <c r="G53" s="14">
        <v>10</v>
      </c>
      <c r="H53" s="15">
        <v>43070</v>
      </c>
      <c r="I53" s="19" t="s">
        <v>14</v>
      </c>
    </row>
    <row r="54" spans="1:9" s="5" customFormat="1" ht="26.1" customHeight="1" x14ac:dyDescent="0.2">
      <c r="A54" s="11">
        <v>51</v>
      </c>
      <c r="B54" s="12" t="s">
        <v>131</v>
      </c>
      <c r="C54" s="12" t="s">
        <v>132</v>
      </c>
      <c r="D54" s="12" t="s">
        <v>11</v>
      </c>
      <c r="E54" s="13">
        <f>Sausis!E25+Vasaris!E46</f>
        <v>19996.849999999999</v>
      </c>
      <c r="F54" s="13">
        <f>Sausis!F25+Vasaris!F46</f>
        <v>4139</v>
      </c>
      <c r="G54" s="14">
        <v>14</v>
      </c>
      <c r="H54" s="15">
        <v>43119</v>
      </c>
      <c r="I54" s="16" t="s">
        <v>133</v>
      </c>
    </row>
    <row r="55" spans="1:9" s="5" customFormat="1" ht="26.1" customHeight="1" x14ac:dyDescent="0.2">
      <c r="A55" s="11">
        <v>52</v>
      </c>
      <c r="B55" s="12" t="s">
        <v>161</v>
      </c>
      <c r="C55" s="12" t="s">
        <v>166</v>
      </c>
      <c r="D55" s="12" t="s">
        <v>11</v>
      </c>
      <c r="E55" s="13">
        <f>Vasaris!E27+Kovas!E36</f>
        <v>17429.73</v>
      </c>
      <c r="F55" s="13">
        <f>Vasaris!F27+Kovas!F36</f>
        <v>3621</v>
      </c>
      <c r="G55" s="14">
        <v>9</v>
      </c>
      <c r="H55" s="15">
        <v>43154</v>
      </c>
      <c r="I55" s="16" t="s">
        <v>14</v>
      </c>
    </row>
    <row r="56" spans="1:9" s="5" customFormat="1" ht="26.1" customHeight="1" x14ac:dyDescent="0.2">
      <c r="A56" s="11">
        <v>53</v>
      </c>
      <c r="B56" s="12" t="s">
        <v>218</v>
      </c>
      <c r="C56" s="12" t="s">
        <v>217</v>
      </c>
      <c r="D56" s="12" t="s">
        <v>31</v>
      </c>
      <c r="E56" s="13">
        <f>Kovas!E25</f>
        <v>17037</v>
      </c>
      <c r="F56" s="13">
        <f>Kovas!F25</f>
        <v>3070</v>
      </c>
      <c r="G56" s="14">
        <v>8</v>
      </c>
      <c r="H56" s="15">
        <v>43168</v>
      </c>
      <c r="I56" s="16" t="s">
        <v>32</v>
      </c>
    </row>
    <row r="57" spans="1:9" s="5" customFormat="1" ht="26.1" customHeight="1" x14ac:dyDescent="0.2">
      <c r="A57" s="11">
        <v>54</v>
      </c>
      <c r="B57" s="25" t="s">
        <v>51</v>
      </c>
      <c r="C57" s="25" t="s">
        <v>52</v>
      </c>
      <c r="D57" s="12" t="s">
        <v>53</v>
      </c>
      <c r="E57" s="13">
        <f>Sausis!E26+Vasaris!E37+Kovas!E44</f>
        <v>13645.5</v>
      </c>
      <c r="F57" s="13">
        <f>Sausis!F26+Vasaris!F37+Kovas!F44</f>
        <v>3016</v>
      </c>
      <c r="G57" s="14">
        <v>3</v>
      </c>
      <c r="H57" s="26">
        <v>43070</v>
      </c>
      <c r="I57" s="16" t="s">
        <v>54</v>
      </c>
    </row>
    <row r="58" spans="1:9" s="5" customFormat="1" ht="26.1" customHeight="1" x14ac:dyDescent="0.2">
      <c r="A58" s="11">
        <v>55</v>
      </c>
      <c r="B58" s="12" t="s">
        <v>100</v>
      </c>
      <c r="C58" s="12" t="s">
        <v>99</v>
      </c>
      <c r="D58" s="12" t="s">
        <v>101</v>
      </c>
      <c r="E58" s="13">
        <f>Sausis!E27+Vasaris!E34+Kovas!E57</f>
        <v>13470.960000000001</v>
      </c>
      <c r="F58" s="13">
        <f>Sausis!F27+Vasaris!F34+Kovas!F57</f>
        <v>2717</v>
      </c>
      <c r="G58" s="14">
        <v>12</v>
      </c>
      <c r="H58" s="15">
        <v>43112</v>
      </c>
      <c r="I58" s="19" t="s">
        <v>33</v>
      </c>
    </row>
    <row r="59" spans="1:9" s="5" customFormat="1" ht="26.1" customHeight="1" x14ac:dyDescent="0.2">
      <c r="A59" s="11">
        <v>56</v>
      </c>
      <c r="B59" s="12" t="s">
        <v>139</v>
      </c>
      <c r="C59" s="12" t="s">
        <v>138</v>
      </c>
      <c r="D59" s="12" t="s">
        <v>11</v>
      </c>
      <c r="E59" s="13">
        <f>Sausis!E28+Vasaris!E29</f>
        <v>13106.2</v>
      </c>
      <c r="F59" s="13">
        <f>Sausis!F28+Vasaris!F29</f>
        <v>2855</v>
      </c>
      <c r="G59" s="14">
        <v>7</v>
      </c>
      <c r="H59" s="15">
        <v>43126</v>
      </c>
      <c r="I59" s="19" t="s">
        <v>59</v>
      </c>
    </row>
    <row r="60" spans="1:9" s="5" customFormat="1" ht="26.1" customHeight="1" x14ac:dyDescent="0.2">
      <c r="A60" s="11">
        <v>57</v>
      </c>
      <c r="B60" s="12" t="s">
        <v>209</v>
      </c>
      <c r="C60" s="12" t="s">
        <v>210</v>
      </c>
      <c r="D60" s="12" t="s">
        <v>31</v>
      </c>
      <c r="E60" s="13">
        <f>Kovas!E31</f>
        <v>11363.21</v>
      </c>
      <c r="F60" s="13">
        <f>Kovas!F31</f>
        <v>2073</v>
      </c>
      <c r="G60" s="14">
        <v>8</v>
      </c>
      <c r="H60" s="15">
        <v>43161</v>
      </c>
      <c r="I60" s="19" t="s">
        <v>14</v>
      </c>
    </row>
    <row r="61" spans="1:9" s="5" customFormat="1" ht="26.1" customHeight="1" x14ac:dyDescent="0.2">
      <c r="A61" s="11">
        <v>58</v>
      </c>
      <c r="B61" s="12" t="s">
        <v>103</v>
      </c>
      <c r="C61" s="12" t="s">
        <v>102</v>
      </c>
      <c r="D61" s="12" t="s">
        <v>11</v>
      </c>
      <c r="E61" s="13">
        <f>Sausis!E31+Vasaris!E35+Kovas!E48</f>
        <v>9071.01</v>
      </c>
      <c r="F61" s="13">
        <f>Sausis!F31+Vasaris!F35+Kovas!F48</f>
        <v>1853</v>
      </c>
      <c r="G61" s="14">
        <v>12</v>
      </c>
      <c r="H61" s="15">
        <v>43126</v>
      </c>
      <c r="I61" s="19" t="s">
        <v>33</v>
      </c>
    </row>
    <row r="62" spans="1:9" s="5" customFormat="1" ht="26.1" customHeight="1" x14ac:dyDescent="0.2">
      <c r="A62" s="11">
        <v>59</v>
      </c>
      <c r="B62" s="12" t="s">
        <v>39</v>
      </c>
      <c r="C62" s="12" t="s">
        <v>39</v>
      </c>
      <c r="D62" s="12" t="s">
        <v>9</v>
      </c>
      <c r="E62" s="13">
        <f>Sausis!E30+Vasaris!E44+Kovas!E47</f>
        <v>7967.9000000000005</v>
      </c>
      <c r="F62" s="13">
        <f>Sausis!F30+Vasaris!F44+Kovas!F47</f>
        <v>2219</v>
      </c>
      <c r="G62" s="14">
        <v>9</v>
      </c>
      <c r="H62" s="15">
        <v>43077</v>
      </c>
      <c r="I62" s="16" t="s">
        <v>40</v>
      </c>
    </row>
    <row r="63" spans="1:9" s="5" customFormat="1" ht="26.1" customHeight="1" x14ac:dyDescent="0.2">
      <c r="A63" s="11">
        <v>60</v>
      </c>
      <c r="B63" s="12" t="s">
        <v>111</v>
      </c>
      <c r="C63" s="12" t="s">
        <v>110</v>
      </c>
      <c r="D63" s="12" t="s">
        <v>11</v>
      </c>
      <c r="E63" s="13">
        <f>Sausis!E29</f>
        <v>7716.43</v>
      </c>
      <c r="F63" s="13">
        <f>Sausis!F29</f>
        <v>1655</v>
      </c>
      <c r="G63" s="14">
        <v>8</v>
      </c>
      <c r="H63" s="15">
        <v>43119</v>
      </c>
      <c r="I63" s="19" t="s">
        <v>33</v>
      </c>
    </row>
    <row r="64" spans="1:9" s="5" customFormat="1" ht="26.1" customHeight="1" x14ac:dyDescent="0.2">
      <c r="A64" s="11">
        <v>61</v>
      </c>
      <c r="B64" s="12" t="s">
        <v>55</v>
      </c>
      <c r="C64" s="12" t="s">
        <v>56</v>
      </c>
      <c r="D64" s="12" t="s">
        <v>11</v>
      </c>
      <c r="E64" s="13">
        <f>Sausis!E40+Vasaris!E42+Kovas!E40</f>
        <v>6440.34</v>
      </c>
      <c r="F64" s="13">
        <f>Sausis!F40+Vasaris!F42+Kovas!F40</f>
        <v>2597</v>
      </c>
      <c r="G64" s="14">
        <v>2</v>
      </c>
      <c r="H64" s="15">
        <v>43056</v>
      </c>
      <c r="I64" s="19" t="s">
        <v>14</v>
      </c>
    </row>
    <row r="65" spans="1:13" s="5" customFormat="1" ht="26.1" customHeight="1" x14ac:dyDescent="0.2">
      <c r="A65" s="11">
        <v>62</v>
      </c>
      <c r="B65" s="12" t="s">
        <v>140</v>
      </c>
      <c r="C65" s="22" t="s">
        <v>141</v>
      </c>
      <c r="D65" s="22" t="s">
        <v>142</v>
      </c>
      <c r="E65" s="13">
        <f>Sausis!E32</f>
        <v>6315.92</v>
      </c>
      <c r="F65" s="13">
        <f>Sausis!F32</f>
        <v>1606</v>
      </c>
      <c r="G65" s="23">
        <v>6</v>
      </c>
      <c r="H65" s="24">
        <v>43112</v>
      </c>
      <c r="I65" s="19" t="s">
        <v>143</v>
      </c>
    </row>
    <row r="66" spans="1:13" s="5" customFormat="1" ht="26.1" customHeight="1" x14ac:dyDescent="0.2">
      <c r="A66" s="11">
        <v>63</v>
      </c>
      <c r="B66" s="12" t="s">
        <v>122</v>
      </c>
      <c r="C66" s="22" t="s">
        <v>123</v>
      </c>
      <c r="D66" s="22" t="s">
        <v>31</v>
      </c>
      <c r="E66" s="13">
        <f>Sausis!E38+Vasaris!E33+Kovas!E54</f>
        <v>6218.38</v>
      </c>
      <c r="F66" s="13">
        <f>Sausis!F38+Vasaris!F33+Kovas!F54</f>
        <v>1438</v>
      </c>
      <c r="G66" s="23">
        <v>2</v>
      </c>
      <c r="H66" s="24">
        <v>43126</v>
      </c>
      <c r="I66" s="16" t="s">
        <v>54</v>
      </c>
    </row>
    <row r="67" spans="1:13" s="5" customFormat="1" ht="26.1" customHeight="1" x14ac:dyDescent="0.2">
      <c r="A67" s="11">
        <v>64</v>
      </c>
      <c r="B67" s="12" t="s">
        <v>240</v>
      </c>
      <c r="C67" s="22" t="s">
        <v>237</v>
      </c>
      <c r="D67" s="22" t="s">
        <v>244</v>
      </c>
      <c r="E67" s="13">
        <f>Kovas!E35</f>
        <v>5884.38</v>
      </c>
      <c r="F67" s="13">
        <f>Kovas!F35</f>
        <v>1081</v>
      </c>
      <c r="G67" s="23">
        <v>8</v>
      </c>
      <c r="H67" s="24">
        <v>43175</v>
      </c>
      <c r="I67" s="19" t="s">
        <v>33</v>
      </c>
    </row>
    <row r="68" spans="1:13" s="5" customFormat="1" ht="26.1" customHeight="1" x14ac:dyDescent="0.2">
      <c r="A68" s="11">
        <v>65</v>
      </c>
      <c r="B68" s="12" t="s">
        <v>229</v>
      </c>
      <c r="C68" s="12" t="s">
        <v>228</v>
      </c>
      <c r="D68" s="12" t="s">
        <v>11</v>
      </c>
      <c r="E68" s="13">
        <f>Kovas!E37</f>
        <v>5527.83</v>
      </c>
      <c r="F68" s="13">
        <f>Kovas!F37</f>
        <v>1001</v>
      </c>
      <c r="G68" s="14">
        <v>13</v>
      </c>
      <c r="H68" s="15">
        <v>43189</v>
      </c>
      <c r="I68" s="16" t="s">
        <v>230</v>
      </c>
    </row>
    <row r="69" spans="1:13" s="5" customFormat="1" ht="26.1" customHeight="1" x14ac:dyDescent="0.2">
      <c r="A69" s="11">
        <v>66</v>
      </c>
      <c r="B69" s="21" t="s">
        <v>114</v>
      </c>
      <c r="C69" s="12" t="s">
        <v>115</v>
      </c>
      <c r="D69" s="12" t="s">
        <v>20</v>
      </c>
      <c r="E69" s="13">
        <f>Sausis!E34+Vasaris!E41</f>
        <v>5493.51</v>
      </c>
      <c r="F69" s="13">
        <f>Sausis!F34+Vasaris!F41</f>
        <v>1258</v>
      </c>
      <c r="G69" s="14">
        <v>13</v>
      </c>
      <c r="H69" s="15">
        <v>43126</v>
      </c>
      <c r="I69" s="19" t="s">
        <v>38</v>
      </c>
      <c r="J69" s="18"/>
      <c r="L69" s="18"/>
      <c r="M69" s="17"/>
    </row>
    <row r="70" spans="1:13" s="5" customFormat="1" ht="26.1" customHeight="1" x14ac:dyDescent="0.2">
      <c r="A70" s="11">
        <v>67</v>
      </c>
      <c r="B70" s="12" t="s">
        <v>25</v>
      </c>
      <c r="C70" s="12" t="s">
        <v>26</v>
      </c>
      <c r="D70" s="12" t="s">
        <v>11</v>
      </c>
      <c r="E70" s="13">
        <f>Sausis!E33</f>
        <v>5257.41</v>
      </c>
      <c r="F70" s="13">
        <f>Sausis!F33</f>
        <v>1008</v>
      </c>
      <c r="G70" s="14">
        <v>1</v>
      </c>
      <c r="H70" s="15">
        <v>43049</v>
      </c>
      <c r="I70" s="19" t="s">
        <v>15</v>
      </c>
    </row>
    <row r="71" spans="1:13" s="5" customFormat="1" ht="26.1" customHeight="1" x14ac:dyDescent="0.2">
      <c r="A71" s="11">
        <v>68</v>
      </c>
      <c r="B71" s="25" t="s">
        <v>182</v>
      </c>
      <c r="C71" s="25" t="s">
        <v>181</v>
      </c>
      <c r="D71" s="12" t="s">
        <v>183</v>
      </c>
      <c r="E71" s="13">
        <f>Vasaris!E30+Kovas!E56</f>
        <v>4796.6000000000004</v>
      </c>
      <c r="F71" s="13">
        <f>Vasaris!F30+Kovas!F56</f>
        <v>1032</v>
      </c>
      <c r="G71" s="14">
        <v>4</v>
      </c>
      <c r="H71" s="26">
        <v>43140</v>
      </c>
      <c r="I71" s="16" t="s">
        <v>54</v>
      </c>
    </row>
    <row r="72" spans="1:13" s="5" customFormat="1" ht="26.1" customHeight="1" x14ac:dyDescent="0.2">
      <c r="A72" s="11">
        <v>69</v>
      </c>
      <c r="B72" s="12" t="s">
        <v>44</v>
      </c>
      <c r="C72" s="12" t="s">
        <v>45</v>
      </c>
      <c r="D72" s="12" t="s">
        <v>20</v>
      </c>
      <c r="E72" s="13">
        <f>Sausis!E35</f>
        <v>4187</v>
      </c>
      <c r="F72" s="13">
        <f>Sausis!F35</f>
        <v>981</v>
      </c>
      <c r="G72" s="14">
        <v>7</v>
      </c>
      <c r="H72" s="15">
        <v>43077</v>
      </c>
      <c r="I72" s="16" t="s">
        <v>32</v>
      </c>
    </row>
    <row r="73" spans="1:13" ht="26.1" customHeight="1" x14ac:dyDescent="0.3">
      <c r="A73" s="11">
        <v>70</v>
      </c>
      <c r="B73" s="12" t="s">
        <v>203</v>
      </c>
      <c r="C73" s="12" t="s">
        <v>211</v>
      </c>
      <c r="D73" s="12" t="s">
        <v>31</v>
      </c>
      <c r="E73" s="13">
        <f>Kovas!E39</f>
        <v>3708.79</v>
      </c>
      <c r="F73" s="13">
        <f>Kovas!F39</f>
        <v>607</v>
      </c>
      <c r="G73" s="14">
        <v>5</v>
      </c>
      <c r="H73" s="15">
        <v>43189</v>
      </c>
      <c r="I73" s="19" t="s">
        <v>14</v>
      </c>
    </row>
    <row r="74" spans="1:13" ht="26.1" customHeight="1" x14ac:dyDescent="0.3">
      <c r="A74" s="11">
        <v>71</v>
      </c>
      <c r="B74" s="12" t="s">
        <v>125</v>
      </c>
      <c r="C74" s="12" t="s">
        <v>124</v>
      </c>
      <c r="D74" s="12" t="s">
        <v>65</v>
      </c>
      <c r="E74" s="13">
        <f>Sausis!E36</f>
        <v>3679</v>
      </c>
      <c r="F74" s="13">
        <f>Sausis!F36</f>
        <v>884</v>
      </c>
      <c r="G74" s="14">
        <v>7</v>
      </c>
      <c r="H74" s="15">
        <v>43112</v>
      </c>
      <c r="I74" s="16" t="s">
        <v>126</v>
      </c>
    </row>
    <row r="75" spans="1:13" ht="26.1" customHeight="1" x14ac:dyDescent="0.3">
      <c r="A75" s="11">
        <v>72</v>
      </c>
      <c r="B75" s="12" t="s">
        <v>184</v>
      </c>
      <c r="C75" s="12" t="s">
        <v>185</v>
      </c>
      <c r="D75" s="12" t="s">
        <v>186</v>
      </c>
      <c r="E75" s="13">
        <f>Vasaris!E32+Kovas!E49</f>
        <v>3538.47</v>
      </c>
      <c r="F75" s="13">
        <f>Vasaris!F32+Kovas!F49</f>
        <v>921</v>
      </c>
      <c r="G75" s="14">
        <v>8</v>
      </c>
      <c r="H75" s="15">
        <v>43147</v>
      </c>
      <c r="I75" s="19" t="s">
        <v>38</v>
      </c>
    </row>
    <row r="76" spans="1:13" s="5" customFormat="1" ht="26.1" customHeight="1" x14ac:dyDescent="0.2">
      <c r="A76" s="11">
        <v>73</v>
      </c>
      <c r="B76" s="12" t="s">
        <v>41</v>
      </c>
      <c r="C76" s="12" t="s">
        <v>42</v>
      </c>
      <c r="D76" s="12" t="s">
        <v>43</v>
      </c>
      <c r="E76" s="13">
        <f>Sausis!E37</f>
        <v>3486</v>
      </c>
      <c r="F76" s="13">
        <f>Sausis!F37</f>
        <v>1162</v>
      </c>
      <c r="G76" s="14">
        <v>1</v>
      </c>
      <c r="H76" s="15">
        <v>43049</v>
      </c>
      <c r="I76" s="19" t="s">
        <v>38</v>
      </c>
    </row>
    <row r="77" spans="1:13" s="5" customFormat="1" ht="26.1" customHeight="1" x14ac:dyDescent="0.2">
      <c r="A77" s="11">
        <v>74</v>
      </c>
      <c r="B77" s="12" t="s">
        <v>66</v>
      </c>
      <c r="C77" s="12" t="s">
        <v>67</v>
      </c>
      <c r="D77" s="12" t="s">
        <v>11</v>
      </c>
      <c r="E77" s="13">
        <f>Sausis!E39</f>
        <v>2099.98</v>
      </c>
      <c r="F77" s="13">
        <f>Sausis!F39</f>
        <v>441</v>
      </c>
      <c r="G77" s="14">
        <v>8</v>
      </c>
      <c r="H77" s="15">
        <v>43098</v>
      </c>
      <c r="I77" s="19" t="s">
        <v>33</v>
      </c>
    </row>
    <row r="78" spans="1:13" s="5" customFormat="1" ht="26.1" customHeight="1" x14ac:dyDescent="0.2">
      <c r="A78" s="11">
        <v>75</v>
      </c>
      <c r="B78" s="12" t="s">
        <v>57</v>
      </c>
      <c r="C78" s="12" t="s">
        <v>58</v>
      </c>
      <c r="D78" s="12" t="s">
        <v>11</v>
      </c>
      <c r="E78" s="13">
        <f>Sausis!E41</f>
        <v>1901.92</v>
      </c>
      <c r="F78" s="13">
        <f>Sausis!F41</f>
        <v>410</v>
      </c>
      <c r="G78" s="14">
        <v>2</v>
      </c>
      <c r="H78" s="15">
        <v>43077</v>
      </c>
      <c r="I78" s="19" t="s">
        <v>14</v>
      </c>
    </row>
    <row r="79" spans="1:13" s="5" customFormat="1" ht="26.1" customHeight="1" x14ac:dyDescent="0.2">
      <c r="A79" s="11">
        <v>76</v>
      </c>
      <c r="B79" s="12" t="s">
        <v>205</v>
      </c>
      <c r="C79" s="12" t="s">
        <v>204</v>
      </c>
      <c r="D79" s="12" t="s">
        <v>11</v>
      </c>
      <c r="E79" s="13">
        <f>Kovas!E43</f>
        <v>1334.4</v>
      </c>
      <c r="F79" s="13">
        <f>Kovas!F43</f>
        <v>234</v>
      </c>
      <c r="G79" s="14">
        <v>5</v>
      </c>
      <c r="H79" s="15" t="s">
        <v>212</v>
      </c>
      <c r="I79" s="19" t="s">
        <v>14</v>
      </c>
    </row>
    <row r="80" spans="1:13" s="5" customFormat="1" ht="26.1" customHeight="1" x14ac:dyDescent="0.2">
      <c r="A80" s="11">
        <v>77</v>
      </c>
      <c r="B80" s="12" t="s">
        <v>117</v>
      </c>
      <c r="C80" s="12" t="s">
        <v>116</v>
      </c>
      <c r="D80" s="12" t="s">
        <v>118</v>
      </c>
      <c r="E80" s="13">
        <f>Sausis!E42+Vasaris!E54</f>
        <v>1136.8</v>
      </c>
      <c r="F80" s="13">
        <f>Sausis!F42+Vasaris!F54</f>
        <v>302</v>
      </c>
      <c r="G80" s="14">
        <v>3</v>
      </c>
      <c r="H80" s="15">
        <v>43105</v>
      </c>
      <c r="I80" s="16" t="s">
        <v>54</v>
      </c>
    </row>
    <row r="81" spans="1:13" s="5" customFormat="1" ht="26.1" customHeight="1" x14ac:dyDescent="0.2">
      <c r="A81" s="11">
        <v>78</v>
      </c>
      <c r="B81" s="12" t="s">
        <v>62</v>
      </c>
      <c r="C81" s="12" t="s">
        <v>63</v>
      </c>
      <c r="D81" s="12" t="s">
        <v>20</v>
      </c>
      <c r="E81" s="13">
        <f>Sausis!E45+Vasaris!E45</f>
        <v>713.1</v>
      </c>
      <c r="F81" s="13">
        <f>Sausis!F45+Vasaris!F45</f>
        <v>150</v>
      </c>
      <c r="G81" s="14">
        <v>1</v>
      </c>
      <c r="H81" s="20">
        <v>43056</v>
      </c>
      <c r="I81" s="19" t="s">
        <v>59</v>
      </c>
    </row>
    <row r="82" spans="1:13" s="5" customFormat="1" ht="26.1" customHeight="1" x14ac:dyDescent="0.2">
      <c r="A82" s="11">
        <v>79</v>
      </c>
      <c r="B82" s="12" t="s">
        <v>119</v>
      </c>
      <c r="C82" s="12" t="s">
        <v>120</v>
      </c>
      <c r="D82" s="12" t="s">
        <v>121</v>
      </c>
      <c r="E82" s="13">
        <f>Sausis!E44+Vasaris!E53</f>
        <v>585</v>
      </c>
      <c r="F82" s="13">
        <f>Sausis!F44+Vasaris!F53</f>
        <v>215</v>
      </c>
      <c r="G82" s="14">
        <v>2</v>
      </c>
      <c r="H82" s="15">
        <v>43105</v>
      </c>
      <c r="I82" s="16" t="s">
        <v>54</v>
      </c>
      <c r="M82" s="29"/>
    </row>
    <row r="83" spans="1:13" s="5" customFormat="1" ht="26.1" customHeight="1" x14ac:dyDescent="0.2">
      <c r="A83" s="11">
        <v>80</v>
      </c>
      <c r="B83" s="12" t="s">
        <v>136</v>
      </c>
      <c r="C83" s="12" t="s">
        <v>137</v>
      </c>
      <c r="D83" s="12" t="s">
        <v>20</v>
      </c>
      <c r="E83" s="13">
        <f>Sausis!E46+Vasaris!E49</f>
        <v>464.79999999999995</v>
      </c>
      <c r="F83" s="13">
        <f>Sausis!F46+Vasaris!F49</f>
        <v>86</v>
      </c>
      <c r="G83" s="14">
        <v>1</v>
      </c>
      <c r="H83" s="20">
        <v>43035</v>
      </c>
      <c r="I83" s="19" t="s">
        <v>59</v>
      </c>
    </row>
    <row r="84" spans="1:13" ht="26.1" customHeight="1" x14ac:dyDescent="0.3">
      <c r="A84" s="11">
        <v>81</v>
      </c>
      <c r="B84" s="12" t="s">
        <v>162</v>
      </c>
      <c r="C84" s="12" t="s">
        <v>167</v>
      </c>
      <c r="D84" s="12" t="s">
        <v>20</v>
      </c>
      <c r="E84" s="13">
        <f>Vasaris!E47</f>
        <v>242</v>
      </c>
      <c r="F84" s="13">
        <f>Vasaris!F47</f>
        <v>121</v>
      </c>
      <c r="G84" s="14">
        <v>1</v>
      </c>
      <c r="H84" s="15">
        <v>42322</v>
      </c>
      <c r="I84" s="19" t="s">
        <v>14</v>
      </c>
    </row>
    <row r="85" spans="1:13" s="5" customFormat="1" ht="26.1" customHeight="1" x14ac:dyDescent="0.2">
      <c r="A85" s="11">
        <v>82</v>
      </c>
      <c r="B85" s="12" t="s">
        <v>93</v>
      </c>
      <c r="C85" s="12" t="s">
        <v>92</v>
      </c>
      <c r="D85" s="12" t="s">
        <v>20</v>
      </c>
      <c r="E85" s="13">
        <f>Sausis!E47</f>
        <v>224</v>
      </c>
      <c r="F85" s="13">
        <f>Sausis!F47</f>
        <v>112</v>
      </c>
      <c r="G85" s="14">
        <v>1</v>
      </c>
      <c r="H85" s="15">
        <v>41691</v>
      </c>
      <c r="I85" s="19" t="s">
        <v>14</v>
      </c>
      <c r="M85" s="29"/>
    </row>
    <row r="86" spans="1:13" ht="26.1" customHeight="1" x14ac:dyDescent="0.3">
      <c r="A86" s="11">
        <v>83</v>
      </c>
      <c r="B86" s="12" t="s">
        <v>233</v>
      </c>
      <c r="C86" s="22" t="s">
        <v>234</v>
      </c>
      <c r="D86" s="22" t="s">
        <v>11</v>
      </c>
      <c r="E86" s="13">
        <f>Kovas!E52</f>
        <v>181.5</v>
      </c>
      <c r="F86" s="13">
        <f>Kovas!F52</f>
        <v>37</v>
      </c>
      <c r="G86" s="23">
        <v>1</v>
      </c>
      <c r="H86" s="15">
        <v>43042</v>
      </c>
      <c r="I86" s="19" t="s">
        <v>13</v>
      </c>
    </row>
    <row r="87" spans="1:13" ht="26.1" customHeight="1" x14ac:dyDescent="0.3">
      <c r="A87" s="11">
        <v>84</v>
      </c>
      <c r="B87" s="21" t="s">
        <v>48</v>
      </c>
      <c r="C87" s="12" t="s">
        <v>49</v>
      </c>
      <c r="D87" s="12" t="s">
        <v>50</v>
      </c>
      <c r="E87" s="13">
        <f>Sausis!E48</f>
        <v>125</v>
      </c>
      <c r="F87" s="13">
        <f>Sausis!F48</f>
        <v>34</v>
      </c>
      <c r="G87" s="14">
        <v>1</v>
      </c>
      <c r="H87" s="15">
        <v>43063</v>
      </c>
      <c r="I87" s="16" t="s">
        <v>32</v>
      </c>
    </row>
    <row r="88" spans="1:13" ht="26.1" customHeight="1" x14ac:dyDescent="0.3">
      <c r="A88" s="11">
        <v>85</v>
      </c>
      <c r="B88" s="12" t="s">
        <v>176</v>
      </c>
      <c r="C88" s="12" t="s">
        <v>177</v>
      </c>
      <c r="D88" s="12" t="s">
        <v>178</v>
      </c>
      <c r="E88" s="13">
        <f>Vasaris!E50</f>
        <v>117.6</v>
      </c>
      <c r="F88" s="13">
        <f>Vasaris!F50</f>
        <v>22</v>
      </c>
      <c r="G88" s="14">
        <v>1</v>
      </c>
      <c r="H88" s="15">
        <v>43084</v>
      </c>
      <c r="I88" s="19" t="s">
        <v>59</v>
      </c>
    </row>
    <row r="89" spans="1:13" ht="26.1" customHeight="1" x14ac:dyDescent="0.3">
      <c r="A89" s="11">
        <v>86</v>
      </c>
      <c r="B89" s="12" t="s">
        <v>180</v>
      </c>
      <c r="C89" s="12" t="s">
        <v>179</v>
      </c>
      <c r="D89" s="12" t="s">
        <v>20</v>
      </c>
      <c r="E89" s="13">
        <f>Vasaris!E51</f>
        <v>114.2</v>
      </c>
      <c r="F89" s="13">
        <f>Vasaris!F51</f>
        <v>24</v>
      </c>
      <c r="G89" s="14">
        <v>1</v>
      </c>
      <c r="H89" s="15">
        <v>43070</v>
      </c>
      <c r="I89" s="19" t="s">
        <v>59</v>
      </c>
    </row>
    <row r="90" spans="1:13" s="5" customFormat="1" ht="26.1" customHeight="1" x14ac:dyDescent="0.2">
      <c r="A90" s="11">
        <v>87</v>
      </c>
      <c r="B90" s="12" t="s">
        <v>213</v>
      </c>
      <c r="C90" s="12" t="s">
        <v>206</v>
      </c>
      <c r="D90" s="12" t="s">
        <v>11</v>
      </c>
      <c r="E90" s="13">
        <f>Kovas!E53</f>
        <v>113.02</v>
      </c>
      <c r="F90" s="13">
        <f>Kovas!F53</f>
        <v>23</v>
      </c>
      <c r="G90" s="14">
        <v>1</v>
      </c>
      <c r="H90" s="15">
        <v>42937</v>
      </c>
      <c r="I90" s="19" t="s">
        <v>164</v>
      </c>
      <c r="J90" s="18"/>
    </row>
    <row r="91" spans="1:13" s="5" customFormat="1" ht="26.1" customHeight="1" x14ac:dyDescent="0.2">
      <c r="A91" s="11">
        <v>88</v>
      </c>
      <c r="B91" s="27" t="s">
        <v>94</v>
      </c>
      <c r="C91" s="12" t="s">
        <v>95</v>
      </c>
      <c r="D91" s="12" t="s">
        <v>9</v>
      </c>
      <c r="E91" s="13">
        <f>Sausis!E49</f>
        <v>81.5</v>
      </c>
      <c r="F91" s="13">
        <f>Sausis!F49</f>
        <v>17</v>
      </c>
      <c r="G91" s="14">
        <v>1</v>
      </c>
      <c r="H91" s="15">
        <v>42790</v>
      </c>
      <c r="I91" s="19" t="s">
        <v>14</v>
      </c>
      <c r="J91" s="18"/>
    </row>
    <row r="92" spans="1:13" s="5" customFormat="1" ht="26.1" customHeight="1" x14ac:dyDescent="0.2">
      <c r="A92" s="11">
        <v>89</v>
      </c>
      <c r="B92" s="12" t="s">
        <v>174</v>
      </c>
      <c r="C92" s="12" t="s">
        <v>173</v>
      </c>
      <c r="D92" s="12" t="s">
        <v>175</v>
      </c>
      <c r="E92" s="13">
        <f>Vasaris!E56</f>
        <v>36.799999999999997</v>
      </c>
      <c r="F92" s="13">
        <f>Vasaris!F56</f>
        <v>9</v>
      </c>
      <c r="G92" s="14">
        <v>1</v>
      </c>
      <c r="H92" s="15">
        <v>43091</v>
      </c>
      <c r="I92" s="19" t="s">
        <v>59</v>
      </c>
      <c r="J92" s="18"/>
    </row>
    <row r="93" spans="1:13" s="5" customFormat="1" ht="26.1" customHeight="1" x14ac:dyDescent="0.2">
      <c r="A93" s="11">
        <v>90</v>
      </c>
      <c r="B93" s="12" t="s">
        <v>17</v>
      </c>
      <c r="C93" s="12" t="s">
        <v>18</v>
      </c>
      <c r="D93" s="12" t="s">
        <v>11</v>
      </c>
      <c r="E93" s="13">
        <f>Sausis!E50</f>
        <v>32</v>
      </c>
      <c r="F93" s="13">
        <f>Sausis!F50</f>
        <v>8</v>
      </c>
      <c r="G93" s="14">
        <v>1</v>
      </c>
      <c r="H93" s="15">
        <v>42944</v>
      </c>
      <c r="I93" s="19" t="s">
        <v>13</v>
      </c>
      <c r="J93" s="18"/>
    </row>
    <row r="94" spans="1:13" ht="26.1" customHeight="1" x14ac:dyDescent="0.3">
      <c r="A94" s="11">
        <v>91</v>
      </c>
      <c r="B94" s="12" t="s">
        <v>34</v>
      </c>
      <c r="C94" s="12" t="s">
        <v>35</v>
      </c>
      <c r="D94" s="12" t="s">
        <v>11</v>
      </c>
      <c r="E94" s="13">
        <f>Sausis!E51</f>
        <v>27</v>
      </c>
      <c r="F94" s="13">
        <f>Sausis!F51</f>
        <v>9</v>
      </c>
      <c r="G94" s="14">
        <v>1</v>
      </c>
      <c r="H94" s="15">
        <v>43014</v>
      </c>
      <c r="I94" s="19" t="s">
        <v>14</v>
      </c>
    </row>
    <row r="95" spans="1:13" ht="17.399999999999999" x14ac:dyDescent="0.3">
      <c r="A95" s="1"/>
      <c r="B95" s="2"/>
      <c r="C95" s="2"/>
      <c r="D95" s="2"/>
      <c r="E95" s="3"/>
      <c r="F95" s="3"/>
      <c r="G95" s="4"/>
      <c r="H95" s="4"/>
      <c r="I95" s="4"/>
    </row>
    <row r="96" spans="1:13" ht="17.399999999999999" x14ac:dyDescent="0.3">
      <c r="A96" s="6"/>
      <c r="B96" s="2"/>
      <c r="C96" s="2"/>
      <c r="D96" s="2"/>
      <c r="E96" s="3"/>
      <c r="F96" s="3"/>
      <c r="G96" s="4"/>
      <c r="H96" s="4"/>
      <c r="I96" s="4"/>
    </row>
    <row r="98" spans="1:9" ht="15.6" x14ac:dyDescent="0.3">
      <c r="C98" s="36" t="s">
        <v>70</v>
      </c>
      <c r="E98" s="37">
        <f>Sausis!E53</f>
        <v>2623776.1599999997</v>
      </c>
      <c r="F98" s="37">
        <f>Sausis!F53</f>
        <v>502411</v>
      </c>
    </row>
    <row r="99" spans="1:9" ht="15.6" x14ac:dyDescent="0.3">
      <c r="C99" s="36" t="s">
        <v>71</v>
      </c>
      <c r="E99" s="37">
        <f>Vasaris!E58</f>
        <v>2079821.3800000006</v>
      </c>
      <c r="F99" s="37">
        <f>Vasaris!F58</f>
        <v>391380</v>
      </c>
    </row>
    <row r="100" spans="1:9" ht="15.6" x14ac:dyDescent="0.3">
      <c r="A100" s="5"/>
      <c r="B100" s="33"/>
      <c r="C100" s="36" t="s">
        <v>72</v>
      </c>
      <c r="D100" s="5"/>
      <c r="E100" s="37"/>
      <c r="F100" s="37"/>
      <c r="G100" s="5"/>
      <c r="H100" s="5"/>
      <c r="I100" s="5"/>
    </row>
    <row r="101" spans="1:9" ht="15.6" x14ac:dyDescent="0.3">
      <c r="A101" s="5"/>
      <c r="B101" s="33"/>
      <c r="C101" s="36" t="s">
        <v>73</v>
      </c>
      <c r="D101" s="5"/>
      <c r="E101" s="38"/>
      <c r="F101" s="38"/>
      <c r="G101" s="5"/>
      <c r="H101" s="5"/>
      <c r="I101" s="5"/>
    </row>
    <row r="102" spans="1:9" ht="15.6" x14ac:dyDescent="0.3">
      <c r="A102" s="5"/>
      <c r="B102" s="33"/>
      <c r="C102" s="36" t="s">
        <v>74</v>
      </c>
      <c r="D102" s="5"/>
      <c r="E102" s="37"/>
      <c r="F102" s="37"/>
      <c r="G102" s="5"/>
      <c r="H102" s="5"/>
      <c r="I102" s="5"/>
    </row>
    <row r="103" spans="1:9" ht="15.6" x14ac:dyDescent="0.3">
      <c r="A103" s="5"/>
      <c r="B103" s="33"/>
      <c r="C103" s="36" t="s">
        <v>75</v>
      </c>
      <c r="E103" s="37"/>
      <c r="F103" s="37"/>
      <c r="G103" s="5"/>
      <c r="H103" s="5"/>
      <c r="I103" s="5"/>
    </row>
    <row r="104" spans="1:9" ht="15.6" x14ac:dyDescent="0.3">
      <c r="A104" s="5"/>
      <c r="B104" s="33"/>
      <c r="C104" s="36" t="s">
        <v>76</v>
      </c>
      <c r="E104" s="37"/>
      <c r="F104" s="37"/>
      <c r="G104" s="5"/>
      <c r="H104" s="5"/>
      <c r="I104" s="5"/>
    </row>
    <row r="105" spans="1:9" ht="15.6" x14ac:dyDescent="0.3">
      <c r="A105" s="5"/>
      <c r="B105" s="33"/>
      <c r="C105" s="36" t="s">
        <v>77</v>
      </c>
      <c r="E105" s="37"/>
      <c r="F105" s="37"/>
      <c r="G105" s="5"/>
      <c r="H105" s="5"/>
      <c r="I105" s="5"/>
    </row>
    <row r="106" spans="1:9" ht="15.6" x14ac:dyDescent="0.3">
      <c r="A106" s="5"/>
      <c r="B106" s="33"/>
      <c r="C106" s="36" t="s">
        <v>78</v>
      </c>
      <c r="E106" s="37"/>
      <c r="F106" s="37"/>
      <c r="G106" s="5"/>
      <c r="H106" s="5"/>
      <c r="I106" s="5"/>
    </row>
    <row r="107" spans="1:9" ht="15.6" x14ac:dyDescent="0.3">
      <c r="C107" s="36" t="s">
        <v>79</v>
      </c>
      <c r="E107" s="37"/>
      <c r="F107" s="37"/>
    </row>
    <row r="108" spans="1:9" ht="15.6" x14ac:dyDescent="0.3">
      <c r="C108" s="36" t="s">
        <v>80</v>
      </c>
      <c r="E108" s="37"/>
      <c r="F108" s="37"/>
    </row>
    <row r="109" spans="1:9" ht="15.6" x14ac:dyDescent="0.3">
      <c r="C109" s="36" t="s">
        <v>81</v>
      </c>
      <c r="E109" s="37"/>
      <c r="F109" s="37"/>
    </row>
  </sheetData>
  <sortState ref="B4:I94">
    <sortCondition descending="1" ref="E4:E9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F654-106E-4A44-99C6-91981735E40F}">
  <dimension ref="A1:P66"/>
  <sheetViews>
    <sheetView topLeftCell="A22" workbookViewId="0">
      <selection activeCell="A32" sqref="A32:XFD32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23.21875" customWidth="1"/>
    <col min="12" max="12" width="16.77734375" customWidth="1"/>
  </cols>
  <sheetData>
    <row r="1" spans="1:13" s="5" customFormat="1" ht="17.399999999999999" x14ac:dyDescent="0.3">
      <c r="A1" s="1" t="s">
        <v>129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16</v>
      </c>
      <c r="C4" s="12" t="s">
        <v>16</v>
      </c>
      <c r="D4" s="12" t="s">
        <v>9</v>
      </c>
      <c r="E4" s="13">
        <v>916674</v>
      </c>
      <c r="F4" s="13">
        <v>166170</v>
      </c>
      <c r="G4" s="14">
        <v>18</v>
      </c>
      <c r="H4" s="15">
        <v>43098</v>
      </c>
      <c r="I4" s="16" t="s">
        <v>10</v>
      </c>
      <c r="J4" s="18"/>
      <c r="L4" s="18"/>
      <c r="M4" s="17"/>
    </row>
    <row r="5" spans="1:13" s="5" customFormat="1" ht="26.1" customHeight="1" x14ac:dyDescent="0.2">
      <c r="A5" s="11">
        <v>2</v>
      </c>
      <c r="B5" s="12" t="s">
        <v>127</v>
      </c>
      <c r="C5" s="12" t="s">
        <v>127</v>
      </c>
      <c r="D5" s="12" t="s">
        <v>9</v>
      </c>
      <c r="E5" s="13">
        <v>252033</v>
      </c>
      <c r="F5" s="13">
        <v>49932</v>
      </c>
      <c r="G5" s="14">
        <v>17</v>
      </c>
      <c r="H5" s="15">
        <v>43119</v>
      </c>
      <c r="I5" s="19" t="s">
        <v>128</v>
      </c>
      <c r="J5" s="18"/>
      <c r="L5" s="18"/>
      <c r="M5" s="17"/>
    </row>
    <row r="6" spans="1:13" s="5" customFormat="1" ht="26.1" customHeight="1" x14ac:dyDescent="0.2">
      <c r="A6" s="11">
        <v>3</v>
      </c>
      <c r="B6" s="12" t="s">
        <v>68</v>
      </c>
      <c r="C6" s="12" t="s">
        <v>69</v>
      </c>
      <c r="D6" s="12" t="s">
        <v>11</v>
      </c>
      <c r="E6" s="13">
        <v>214560.14</v>
      </c>
      <c r="F6" s="13">
        <v>45688</v>
      </c>
      <c r="G6" s="14">
        <v>31</v>
      </c>
      <c r="H6" s="15">
        <v>43105</v>
      </c>
      <c r="I6" s="19" t="s">
        <v>13</v>
      </c>
      <c r="J6" s="18"/>
      <c r="K6" s="17"/>
      <c r="L6" s="18"/>
      <c r="M6" s="17"/>
    </row>
    <row r="7" spans="1:13" s="5" customFormat="1" ht="26.1" customHeight="1" x14ac:dyDescent="0.2">
      <c r="A7" s="11">
        <v>4</v>
      </c>
      <c r="B7" s="12" t="s">
        <v>82</v>
      </c>
      <c r="C7" s="12" t="s">
        <v>98</v>
      </c>
      <c r="D7" s="12" t="s">
        <v>11</v>
      </c>
      <c r="E7" s="13">
        <v>176977.51</v>
      </c>
      <c r="F7" s="13">
        <v>31537</v>
      </c>
      <c r="G7" s="14">
        <v>15</v>
      </c>
      <c r="H7" s="15">
        <v>43105</v>
      </c>
      <c r="I7" s="16" t="s">
        <v>19</v>
      </c>
      <c r="J7" s="18"/>
      <c r="K7" s="17"/>
      <c r="L7" s="18"/>
      <c r="M7" s="17"/>
    </row>
    <row r="8" spans="1:13" s="5" customFormat="1" ht="26.1" customHeight="1" x14ac:dyDescent="0.2">
      <c r="A8" s="11">
        <v>5</v>
      </c>
      <c r="B8" s="12" t="s">
        <v>27</v>
      </c>
      <c r="C8" s="12" t="s">
        <v>28</v>
      </c>
      <c r="D8" s="12" t="s">
        <v>11</v>
      </c>
      <c r="E8" s="13">
        <v>163999.51</v>
      </c>
      <c r="F8" s="13">
        <v>28434</v>
      </c>
      <c r="G8" s="14">
        <v>10</v>
      </c>
      <c r="H8" s="15">
        <v>43091</v>
      </c>
      <c r="I8" s="16" t="s">
        <v>19</v>
      </c>
      <c r="J8" s="18"/>
      <c r="K8" s="17"/>
      <c r="L8" s="18"/>
      <c r="M8" s="17"/>
    </row>
    <row r="9" spans="1:13" s="5" customFormat="1" ht="26.1" customHeight="1" x14ac:dyDescent="0.2">
      <c r="A9" s="11">
        <v>6</v>
      </c>
      <c r="B9" s="12" t="s">
        <v>23</v>
      </c>
      <c r="C9" s="12" t="s">
        <v>24</v>
      </c>
      <c r="D9" s="12" t="s">
        <v>11</v>
      </c>
      <c r="E9" s="13">
        <v>136314.82999999999</v>
      </c>
      <c r="F9" s="13">
        <v>29905</v>
      </c>
      <c r="G9" s="14">
        <v>23</v>
      </c>
      <c r="H9" s="15">
        <v>43084</v>
      </c>
      <c r="I9" s="19" t="s">
        <v>15</v>
      </c>
      <c r="J9" s="18"/>
      <c r="K9" s="17"/>
      <c r="L9" s="18"/>
      <c r="M9" s="17"/>
    </row>
    <row r="10" spans="1:13" s="5" customFormat="1" ht="26.1" customHeight="1" x14ac:dyDescent="0.2">
      <c r="A10" s="11">
        <v>7</v>
      </c>
      <c r="B10" s="12" t="s">
        <v>105</v>
      </c>
      <c r="C10" s="12" t="s">
        <v>104</v>
      </c>
      <c r="D10" s="12" t="s">
        <v>11</v>
      </c>
      <c r="E10" s="13">
        <v>84918.11</v>
      </c>
      <c r="F10" s="13">
        <v>15356</v>
      </c>
      <c r="G10" s="14">
        <v>15</v>
      </c>
      <c r="H10" s="15">
        <v>43126</v>
      </c>
      <c r="I10" s="19" t="s">
        <v>15</v>
      </c>
      <c r="J10" s="18"/>
      <c r="K10" s="17"/>
      <c r="L10" s="18"/>
      <c r="M10" s="17"/>
    </row>
    <row r="11" spans="1:13" s="5" customFormat="1" ht="26.1" customHeight="1" x14ac:dyDescent="0.2">
      <c r="A11" s="11">
        <v>8</v>
      </c>
      <c r="B11" s="12" t="s">
        <v>112</v>
      </c>
      <c r="C11" s="12" t="s">
        <v>113</v>
      </c>
      <c r="D11" s="12" t="s">
        <v>31</v>
      </c>
      <c r="E11" s="13">
        <v>65327</v>
      </c>
      <c r="F11" s="13">
        <v>11747</v>
      </c>
      <c r="G11" s="14">
        <v>8</v>
      </c>
      <c r="H11" s="15">
        <v>43112</v>
      </c>
      <c r="I11" s="16" t="s">
        <v>32</v>
      </c>
      <c r="J11" s="18"/>
      <c r="K11" s="17"/>
      <c r="L11" s="18"/>
      <c r="M11" s="17"/>
    </row>
    <row r="12" spans="1:13" s="5" customFormat="1" ht="26.1" customHeight="1" x14ac:dyDescent="0.2">
      <c r="A12" s="11">
        <v>9</v>
      </c>
      <c r="B12" s="12" t="s">
        <v>107</v>
      </c>
      <c r="C12" s="12" t="s">
        <v>106</v>
      </c>
      <c r="D12" s="12" t="s">
        <v>11</v>
      </c>
      <c r="E12" s="13">
        <v>59424.85</v>
      </c>
      <c r="F12" s="13">
        <v>11196</v>
      </c>
      <c r="G12" s="14">
        <v>13</v>
      </c>
      <c r="H12" s="15">
        <v>43105</v>
      </c>
      <c r="I12" s="19" t="s">
        <v>33</v>
      </c>
      <c r="J12" s="18"/>
      <c r="K12" s="17"/>
      <c r="L12" s="18"/>
      <c r="M12" s="17"/>
    </row>
    <row r="13" spans="1:13" s="5" customFormat="1" ht="26.1" customHeight="1" x14ac:dyDescent="0.2">
      <c r="A13" s="11">
        <v>10</v>
      </c>
      <c r="B13" s="12" t="s">
        <v>109</v>
      </c>
      <c r="C13" s="12" t="s">
        <v>108</v>
      </c>
      <c r="D13" s="12" t="s">
        <v>11</v>
      </c>
      <c r="E13" s="13">
        <v>55992.76</v>
      </c>
      <c r="F13" s="13">
        <v>10930</v>
      </c>
      <c r="G13" s="14">
        <v>15</v>
      </c>
      <c r="H13" s="15">
        <v>43119</v>
      </c>
      <c r="I13" s="19" t="s">
        <v>15</v>
      </c>
      <c r="J13" s="18"/>
      <c r="K13" s="17"/>
      <c r="L13" s="18"/>
      <c r="M13" s="17"/>
    </row>
    <row r="14" spans="1:13" s="5" customFormat="1" ht="26.1" customHeight="1" x14ac:dyDescent="0.2">
      <c r="A14" s="11">
        <v>11</v>
      </c>
      <c r="B14" s="12" t="s">
        <v>83</v>
      </c>
      <c r="C14" s="12" t="s">
        <v>97</v>
      </c>
      <c r="D14" s="12" t="s">
        <v>11</v>
      </c>
      <c r="E14" s="13">
        <v>50688.38</v>
      </c>
      <c r="F14" s="13">
        <v>9604</v>
      </c>
      <c r="G14" s="14">
        <v>10</v>
      </c>
      <c r="H14" s="20">
        <v>43112</v>
      </c>
      <c r="I14" s="19" t="s">
        <v>14</v>
      </c>
      <c r="J14" s="18"/>
      <c r="K14" s="17"/>
      <c r="L14" s="18"/>
      <c r="M14" s="17"/>
    </row>
    <row r="15" spans="1:13" s="5" customFormat="1" ht="26.1" customHeight="1" x14ac:dyDescent="0.2">
      <c r="A15" s="11">
        <v>12</v>
      </c>
      <c r="B15" s="12" t="s">
        <v>8</v>
      </c>
      <c r="C15" s="12" t="s">
        <v>8</v>
      </c>
      <c r="D15" s="12" t="s">
        <v>9</v>
      </c>
      <c r="E15" s="13">
        <v>49469</v>
      </c>
      <c r="F15" s="13">
        <v>9744</v>
      </c>
      <c r="G15" s="14">
        <v>8</v>
      </c>
      <c r="H15" s="15">
        <v>43035</v>
      </c>
      <c r="I15" s="16" t="s">
        <v>10</v>
      </c>
      <c r="J15" s="18"/>
      <c r="K15" s="17"/>
      <c r="L15" s="18"/>
      <c r="M15" s="17"/>
    </row>
    <row r="16" spans="1:13" s="5" customFormat="1" ht="26.1" customHeight="1" x14ac:dyDescent="0.2">
      <c r="A16" s="11">
        <v>13</v>
      </c>
      <c r="B16" s="12" t="s">
        <v>21</v>
      </c>
      <c r="C16" s="12" t="s">
        <v>22</v>
      </c>
      <c r="D16" s="12" t="s">
        <v>11</v>
      </c>
      <c r="E16" s="13">
        <v>48171.5</v>
      </c>
      <c r="F16" s="13">
        <v>8370</v>
      </c>
      <c r="G16" s="14">
        <v>17</v>
      </c>
      <c r="H16" s="15">
        <v>43084</v>
      </c>
      <c r="I16" s="19" t="s">
        <v>13</v>
      </c>
      <c r="J16" s="18"/>
      <c r="K16" s="17"/>
      <c r="L16" s="18"/>
      <c r="M16" s="17"/>
    </row>
    <row r="17" spans="1:13" s="5" customFormat="1" ht="26.1" customHeight="1" x14ac:dyDescent="0.2">
      <c r="A17" s="11">
        <v>14</v>
      </c>
      <c r="B17" s="12" t="s">
        <v>85</v>
      </c>
      <c r="C17" s="12" t="s">
        <v>84</v>
      </c>
      <c r="D17" s="12" t="s">
        <v>11</v>
      </c>
      <c r="E17" s="13">
        <v>46823.63</v>
      </c>
      <c r="F17" s="13">
        <v>8456</v>
      </c>
      <c r="G17" s="14">
        <v>11</v>
      </c>
      <c r="H17" s="15">
        <v>43105</v>
      </c>
      <c r="I17" s="19" t="s">
        <v>14</v>
      </c>
      <c r="J17" s="18"/>
      <c r="K17" s="17"/>
      <c r="L17" s="18"/>
      <c r="M17" s="17"/>
    </row>
    <row r="18" spans="1:13" s="5" customFormat="1" ht="26.1" customHeight="1" x14ac:dyDescent="0.2">
      <c r="A18" s="11">
        <v>15</v>
      </c>
      <c r="B18" s="12" t="s">
        <v>36</v>
      </c>
      <c r="C18" s="12" t="s">
        <v>37</v>
      </c>
      <c r="D18" s="12" t="s">
        <v>31</v>
      </c>
      <c r="E18" s="13">
        <v>35064</v>
      </c>
      <c r="F18" s="13">
        <v>6254</v>
      </c>
      <c r="G18" s="14">
        <v>6</v>
      </c>
      <c r="H18" s="15">
        <v>43091</v>
      </c>
      <c r="I18" s="16" t="s">
        <v>32</v>
      </c>
      <c r="K18" s="17"/>
      <c r="L18" s="18"/>
      <c r="M18" s="17"/>
    </row>
    <row r="19" spans="1:13" s="5" customFormat="1" ht="26.1" customHeight="1" x14ac:dyDescent="0.2">
      <c r="A19" s="11">
        <v>16</v>
      </c>
      <c r="B19" s="12" t="s">
        <v>134</v>
      </c>
      <c r="C19" s="12" t="s">
        <v>135</v>
      </c>
      <c r="D19" s="12" t="s">
        <v>11</v>
      </c>
      <c r="E19" s="13">
        <v>30811.55</v>
      </c>
      <c r="F19" s="13">
        <v>6036</v>
      </c>
      <c r="G19" s="14">
        <v>15</v>
      </c>
      <c r="H19" s="15">
        <v>43112</v>
      </c>
      <c r="I19" s="16" t="s">
        <v>12</v>
      </c>
      <c r="K19" s="17"/>
      <c r="L19" s="18"/>
      <c r="M19" s="17"/>
    </row>
    <row r="20" spans="1:13" s="5" customFormat="1" ht="26.1" customHeight="1" x14ac:dyDescent="0.2">
      <c r="A20" s="11">
        <v>17</v>
      </c>
      <c r="B20" s="12" t="s">
        <v>87</v>
      </c>
      <c r="C20" s="12" t="s">
        <v>86</v>
      </c>
      <c r="D20" s="12" t="s">
        <v>20</v>
      </c>
      <c r="E20" s="13">
        <v>30180.94</v>
      </c>
      <c r="F20" s="13">
        <v>7596</v>
      </c>
      <c r="G20" s="14">
        <v>19</v>
      </c>
      <c r="H20" s="20">
        <v>43119</v>
      </c>
      <c r="I20" s="19" t="s">
        <v>14</v>
      </c>
      <c r="J20" s="18"/>
      <c r="K20" s="17"/>
      <c r="L20" s="18"/>
      <c r="M20" s="17"/>
    </row>
    <row r="21" spans="1:13" s="5" customFormat="1" ht="26.1" customHeight="1" x14ac:dyDescent="0.2">
      <c r="A21" s="11">
        <v>18</v>
      </c>
      <c r="B21" s="12" t="s">
        <v>46</v>
      </c>
      <c r="C21" s="12" t="s">
        <v>47</v>
      </c>
      <c r="D21" s="12" t="s">
        <v>11</v>
      </c>
      <c r="E21" s="13">
        <v>28378.44</v>
      </c>
      <c r="F21" s="13">
        <v>5459</v>
      </c>
      <c r="G21" s="14">
        <v>12</v>
      </c>
      <c r="H21" s="15">
        <v>43091</v>
      </c>
      <c r="I21" s="19" t="s">
        <v>15</v>
      </c>
      <c r="J21" s="18"/>
      <c r="K21" s="17"/>
      <c r="L21" s="18"/>
      <c r="M21" s="17"/>
    </row>
    <row r="22" spans="1:13" s="5" customFormat="1" ht="26.1" customHeight="1" x14ac:dyDescent="0.2">
      <c r="A22" s="11">
        <v>19</v>
      </c>
      <c r="B22" s="21" t="s">
        <v>60</v>
      </c>
      <c r="C22" s="12" t="s">
        <v>61</v>
      </c>
      <c r="D22" s="12" t="s">
        <v>31</v>
      </c>
      <c r="E22" s="13">
        <v>24021</v>
      </c>
      <c r="F22" s="13">
        <v>6254</v>
      </c>
      <c r="G22" s="14">
        <v>12</v>
      </c>
      <c r="H22" s="15">
        <v>43098</v>
      </c>
      <c r="I22" s="16" t="s">
        <v>32</v>
      </c>
      <c r="J22" s="18"/>
      <c r="K22" s="17"/>
      <c r="L22" s="18"/>
      <c r="M22" s="17"/>
    </row>
    <row r="23" spans="1:13" s="5" customFormat="1" ht="26.1" customHeight="1" x14ac:dyDescent="0.2">
      <c r="A23" s="11">
        <v>20</v>
      </c>
      <c r="B23" s="12" t="s">
        <v>29</v>
      </c>
      <c r="C23" s="12" t="s">
        <v>30</v>
      </c>
      <c r="D23" s="12" t="s">
        <v>64</v>
      </c>
      <c r="E23" s="13">
        <v>21829.18</v>
      </c>
      <c r="F23" s="13">
        <v>4760</v>
      </c>
      <c r="G23" s="14">
        <v>10</v>
      </c>
      <c r="H23" s="15">
        <v>43070</v>
      </c>
      <c r="I23" s="19" t="s">
        <v>14</v>
      </c>
      <c r="J23" s="18"/>
      <c r="K23" s="17"/>
      <c r="L23" s="18"/>
      <c r="M23" s="17"/>
    </row>
    <row r="24" spans="1:13" s="5" customFormat="1" ht="26.1" customHeight="1" x14ac:dyDescent="0.2">
      <c r="A24" s="11">
        <v>21</v>
      </c>
      <c r="B24" s="12" t="s">
        <v>89</v>
      </c>
      <c r="C24" s="12" t="s">
        <v>88</v>
      </c>
      <c r="D24" s="12" t="s">
        <v>11</v>
      </c>
      <c r="E24" s="13">
        <v>20315</v>
      </c>
      <c r="F24" s="13">
        <v>3730</v>
      </c>
      <c r="G24" s="14">
        <v>12</v>
      </c>
      <c r="H24" s="15">
        <v>42761</v>
      </c>
      <c r="I24" s="19" t="s">
        <v>14</v>
      </c>
      <c r="J24" s="18"/>
      <c r="L24" s="18"/>
      <c r="M24" s="17"/>
    </row>
    <row r="25" spans="1:13" s="5" customFormat="1" ht="26.1" customHeight="1" x14ac:dyDescent="0.2">
      <c r="A25" s="11">
        <v>22</v>
      </c>
      <c r="B25" s="12" t="s">
        <v>131</v>
      </c>
      <c r="C25" s="12" t="s">
        <v>132</v>
      </c>
      <c r="D25" s="12" t="s">
        <v>11</v>
      </c>
      <c r="E25" s="13">
        <v>19732.509999999998</v>
      </c>
      <c r="F25" s="13">
        <v>4081</v>
      </c>
      <c r="G25" s="14">
        <v>14</v>
      </c>
      <c r="H25" s="15">
        <v>43119</v>
      </c>
      <c r="I25" s="16" t="s">
        <v>133</v>
      </c>
      <c r="J25" s="18"/>
      <c r="L25" s="18"/>
      <c r="M25" s="17"/>
    </row>
    <row r="26" spans="1:13" s="5" customFormat="1" ht="26.1" customHeight="1" x14ac:dyDescent="0.2">
      <c r="A26" s="11">
        <v>23</v>
      </c>
      <c r="B26" s="25" t="s">
        <v>51</v>
      </c>
      <c r="C26" s="25" t="s">
        <v>52</v>
      </c>
      <c r="D26" s="12" t="s">
        <v>53</v>
      </c>
      <c r="E26" s="13">
        <v>11351.2</v>
      </c>
      <c r="F26" s="13">
        <v>2469</v>
      </c>
      <c r="G26" s="14">
        <v>3</v>
      </c>
      <c r="H26" s="26">
        <v>43070</v>
      </c>
      <c r="I26" s="16" t="s">
        <v>54</v>
      </c>
      <c r="J26" s="18"/>
      <c r="L26" s="18"/>
      <c r="M26" s="17"/>
    </row>
    <row r="27" spans="1:13" s="5" customFormat="1" ht="26.1" customHeight="1" x14ac:dyDescent="0.2">
      <c r="A27" s="11">
        <v>24</v>
      </c>
      <c r="B27" s="12" t="s">
        <v>100</v>
      </c>
      <c r="C27" s="12" t="s">
        <v>99</v>
      </c>
      <c r="D27" s="12" t="s">
        <v>101</v>
      </c>
      <c r="E27" s="13">
        <v>11030.76</v>
      </c>
      <c r="F27" s="13">
        <v>2230</v>
      </c>
      <c r="G27" s="14">
        <v>12</v>
      </c>
      <c r="H27" s="15">
        <v>43112</v>
      </c>
      <c r="I27" s="19" t="s">
        <v>33</v>
      </c>
      <c r="J27" s="18"/>
      <c r="L27" s="18"/>
      <c r="M27" s="17"/>
    </row>
    <row r="28" spans="1:13" s="5" customFormat="1" ht="26.1" customHeight="1" x14ac:dyDescent="0.2">
      <c r="A28" s="11">
        <v>25</v>
      </c>
      <c r="B28" s="12" t="s">
        <v>139</v>
      </c>
      <c r="C28" s="22" t="s">
        <v>138</v>
      </c>
      <c r="D28" s="22" t="s">
        <v>11</v>
      </c>
      <c r="E28" s="13">
        <v>7931</v>
      </c>
      <c r="F28" s="13">
        <v>1743</v>
      </c>
      <c r="G28" s="23">
        <v>7</v>
      </c>
      <c r="H28" s="24">
        <v>43126</v>
      </c>
      <c r="I28" s="19" t="s">
        <v>59</v>
      </c>
      <c r="J28" s="18"/>
      <c r="L28" s="18"/>
      <c r="M28" s="17"/>
    </row>
    <row r="29" spans="1:13" s="5" customFormat="1" ht="26.1" customHeight="1" x14ac:dyDescent="0.2">
      <c r="A29" s="11">
        <v>26</v>
      </c>
      <c r="B29" s="12" t="s">
        <v>111</v>
      </c>
      <c r="C29" s="22" t="s">
        <v>110</v>
      </c>
      <c r="D29" s="22" t="s">
        <v>11</v>
      </c>
      <c r="E29" s="13">
        <v>7716.43</v>
      </c>
      <c r="F29" s="13">
        <v>1655</v>
      </c>
      <c r="G29" s="23">
        <v>8</v>
      </c>
      <c r="H29" s="24">
        <v>43119</v>
      </c>
      <c r="I29" s="19" t="s">
        <v>33</v>
      </c>
    </row>
    <row r="30" spans="1:13" s="5" customFormat="1" ht="26.1" customHeight="1" x14ac:dyDescent="0.2">
      <c r="A30" s="11">
        <v>27</v>
      </c>
      <c r="B30" s="12" t="s">
        <v>39</v>
      </c>
      <c r="C30" s="22" t="s">
        <v>39</v>
      </c>
      <c r="D30" s="22" t="s">
        <v>9</v>
      </c>
      <c r="E30" s="13">
        <v>7057.6</v>
      </c>
      <c r="F30" s="13">
        <v>1796</v>
      </c>
      <c r="G30" s="23">
        <v>9</v>
      </c>
      <c r="H30" s="24">
        <v>43077</v>
      </c>
      <c r="I30" s="16" t="s">
        <v>40</v>
      </c>
    </row>
    <row r="31" spans="1:13" s="5" customFormat="1" ht="26.1" customHeight="1" x14ac:dyDescent="0.2">
      <c r="A31" s="11">
        <v>28</v>
      </c>
      <c r="B31" s="12" t="s">
        <v>103</v>
      </c>
      <c r="C31" s="12" t="s">
        <v>102</v>
      </c>
      <c r="D31" s="12" t="s">
        <v>11</v>
      </c>
      <c r="E31" s="13">
        <v>6515.67</v>
      </c>
      <c r="F31" s="13">
        <v>1296</v>
      </c>
      <c r="G31" s="14">
        <v>12</v>
      </c>
      <c r="H31" s="15">
        <v>43126</v>
      </c>
      <c r="I31" s="19" t="s">
        <v>33</v>
      </c>
      <c r="J31" s="18"/>
      <c r="L31" s="18"/>
      <c r="M31" s="17"/>
    </row>
    <row r="32" spans="1:13" s="5" customFormat="1" ht="26.1" customHeight="1" x14ac:dyDescent="0.2">
      <c r="A32" s="11">
        <v>29</v>
      </c>
      <c r="B32" s="12" t="s">
        <v>140</v>
      </c>
      <c r="C32" s="12" t="s">
        <v>141</v>
      </c>
      <c r="D32" s="12" t="s">
        <v>142</v>
      </c>
      <c r="E32" s="13">
        <v>6315.92</v>
      </c>
      <c r="F32" s="13">
        <v>1606</v>
      </c>
      <c r="G32" s="14">
        <v>6</v>
      </c>
      <c r="H32" s="15">
        <v>43112</v>
      </c>
      <c r="I32" s="19" t="s">
        <v>143</v>
      </c>
      <c r="J32" s="18"/>
      <c r="L32" s="18"/>
      <c r="M32" s="17"/>
    </row>
    <row r="33" spans="1:16" s="5" customFormat="1" ht="26.1" customHeight="1" x14ac:dyDescent="0.2">
      <c r="A33" s="11">
        <v>30</v>
      </c>
      <c r="B33" s="12" t="s">
        <v>25</v>
      </c>
      <c r="C33" s="12" t="s">
        <v>26</v>
      </c>
      <c r="D33" s="12" t="s">
        <v>11</v>
      </c>
      <c r="E33" s="13">
        <v>5257.41</v>
      </c>
      <c r="F33" s="13">
        <v>1008</v>
      </c>
      <c r="G33" s="14">
        <v>1</v>
      </c>
      <c r="H33" s="15">
        <v>43049</v>
      </c>
      <c r="I33" s="19" t="s">
        <v>15</v>
      </c>
      <c r="J33" s="18"/>
      <c r="L33" s="18"/>
      <c r="M33" s="17"/>
    </row>
    <row r="34" spans="1:16" s="5" customFormat="1" ht="26.1" customHeight="1" x14ac:dyDescent="0.2">
      <c r="A34" s="11">
        <v>31</v>
      </c>
      <c r="B34" s="21" t="s">
        <v>114</v>
      </c>
      <c r="C34" s="12" t="s">
        <v>115</v>
      </c>
      <c r="D34" s="12" t="s">
        <v>20</v>
      </c>
      <c r="E34" s="13">
        <v>4615.71</v>
      </c>
      <c r="F34" s="13">
        <v>1029</v>
      </c>
      <c r="G34" s="14">
        <v>13</v>
      </c>
      <c r="H34" s="15">
        <v>43126</v>
      </c>
      <c r="I34" s="19" t="s">
        <v>38</v>
      </c>
      <c r="J34" s="18"/>
      <c r="L34" s="18"/>
      <c r="M34" s="17"/>
    </row>
    <row r="35" spans="1:16" s="5" customFormat="1" ht="26.1" customHeight="1" x14ac:dyDescent="0.2">
      <c r="A35" s="11">
        <v>32</v>
      </c>
      <c r="B35" s="12" t="s">
        <v>44</v>
      </c>
      <c r="C35" s="12" t="s">
        <v>45</v>
      </c>
      <c r="D35" s="12" t="s">
        <v>20</v>
      </c>
      <c r="E35" s="13">
        <v>4187</v>
      </c>
      <c r="F35" s="13">
        <v>981</v>
      </c>
      <c r="G35" s="14">
        <v>7</v>
      </c>
      <c r="H35" s="15">
        <v>43077</v>
      </c>
      <c r="I35" s="16" t="s">
        <v>32</v>
      </c>
      <c r="J35" s="18"/>
      <c r="L35" s="18"/>
      <c r="M35" s="17"/>
    </row>
    <row r="36" spans="1:16" s="5" customFormat="1" ht="26.1" customHeight="1" x14ac:dyDescent="0.2">
      <c r="A36" s="11">
        <v>33</v>
      </c>
      <c r="B36" s="12" t="s">
        <v>125</v>
      </c>
      <c r="C36" s="12" t="s">
        <v>124</v>
      </c>
      <c r="D36" s="12" t="s">
        <v>65</v>
      </c>
      <c r="E36" s="13">
        <v>3679</v>
      </c>
      <c r="F36" s="13">
        <v>884</v>
      </c>
      <c r="G36" s="14">
        <v>7</v>
      </c>
      <c r="H36" s="15">
        <v>43112</v>
      </c>
      <c r="I36" s="16" t="s">
        <v>126</v>
      </c>
      <c r="J36" s="18"/>
      <c r="L36" s="18"/>
      <c r="M36" s="17"/>
    </row>
    <row r="37" spans="1:16" s="5" customFormat="1" ht="26.1" customHeight="1" x14ac:dyDescent="0.2">
      <c r="A37" s="11">
        <v>34</v>
      </c>
      <c r="B37" s="12" t="s">
        <v>41</v>
      </c>
      <c r="C37" s="12" t="s">
        <v>42</v>
      </c>
      <c r="D37" s="12" t="s">
        <v>43</v>
      </c>
      <c r="E37" s="13">
        <v>3486</v>
      </c>
      <c r="F37" s="13">
        <v>1162</v>
      </c>
      <c r="G37" s="14">
        <v>1</v>
      </c>
      <c r="H37" s="15">
        <v>43049</v>
      </c>
      <c r="I37" s="19" t="s">
        <v>38</v>
      </c>
      <c r="J37" s="18"/>
      <c r="L37" s="18"/>
      <c r="M37" s="17"/>
    </row>
    <row r="38" spans="1:16" s="5" customFormat="1" ht="26.1" customHeight="1" x14ac:dyDescent="0.2">
      <c r="A38" s="11">
        <v>35</v>
      </c>
      <c r="B38" s="12" t="s">
        <v>122</v>
      </c>
      <c r="C38" s="12" t="s">
        <v>123</v>
      </c>
      <c r="D38" s="12" t="s">
        <v>31</v>
      </c>
      <c r="E38" s="13">
        <v>3262.88</v>
      </c>
      <c r="F38" s="13">
        <v>587</v>
      </c>
      <c r="G38" s="14">
        <v>2</v>
      </c>
      <c r="H38" s="15">
        <v>43126</v>
      </c>
      <c r="I38" s="16" t="s">
        <v>54</v>
      </c>
      <c r="J38" s="18"/>
      <c r="L38" s="18"/>
      <c r="M38" s="17"/>
    </row>
    <row r="39" spans="1:16" s="5" customFormat="1" ht="26.1" customHeight="1" x14ac:dyDescent="0.2">
      <c r="A39" s="11">
        <v>36</v>
      </c>
      <c r="B39" s="12" t="s">
        <v>66</v>
      </c>
      <c r="C39" s="12" t="s">
        <v>67</v>
      </c>
      <c r="D39" s="12" t="s">
        <v>11</v>
      </c>
      <c r="E39" s="13">
        <v>2099.98</v>
      </c>
      <c r="F39" s="13">
        <v>441</v>
      </c>
      <c r="G39" s="14">
        <v>8</v>
      </c>
      <c r="H39" s="15">
        <v>43098</v>
      </c>
      <c r="I39" s="19" t="s">
        <v>33</v>
      </c>
      <c r="J39" s="18"/>
      <c r="L39" s="18"/>
      <c r="M39" s="17"/>
    </row>
    <row r="40" spans="1:16" s="5" customFormat="1" ht="26.1" customHeight="1" x14ac:dyDescent="0.2">
      <c r="A40" s="11">
        <v>37</v>
      </c>
      <c r="B40" s="12" t="s">
        <v>55</v>
      </c>
      <c r="C40" s="12" t="s">
        <v>56</v>
      </c>
      <c r="D40" s="12" t="s">
        <v>11</v>
      </c>
      <c r="E40" s="13">
        <v>2026</v>
      </c>
      <c r="F40" s="13">
        <v>895</v>
      </c>
      <c r="G40" s="14">
        <v>2</v>
      </c>
      <c r="H40" s="15">
        <v>43056</v>
      </c>
      <c r="I40" s="19" t="s">
        <v>14</v>
      </c>
      <c r="J40" s="18"/>
      <c r="L40" s="18"/>
      <c r="M40" s="17"/>
    </row>
    <row r="41" spans="1:16" s="5" customFormat="1" ht="26.1" customHeight="1" x14ac:dyDescent="0.2">
      <c r="A41" s="11">
        <v>38</v>
      </c>
      <c r="B41" s="12" t="s">
        <v>57</v>
      </c>
      <c r="C41" s="12" t="s">
        <v>58</v>
      </c>
      <c r="D41" s="12" t="s">
        <v>11</v>
      </c>
      <c r="E41" s="13">
        <v>1901.92</v>
      </c>
      <c r="F41" s="13">
        <v>410</v>
      </c>
      <c r="G41" s="14">
        <v>2</v>
      </c>
      <c r="H41" s="15">
        <v>43077</v>
      </c>
      <c r="I41" s="19" t="s">
        <v>14</v>
      </c>
      <c r="J41" s="18"/>
      <c r="L41" s="18"/>
      <c r="M41" s="17"/>
    </row>
    <row r="42" spans="1:16" s="5" customFormat="1" ht="26.1" customHeight="1" x14ac:dyDescent="0.2">
      <c r="A42" s="11">
        <v>39</v>
      </c>
      <c r="B42" s="12" t="s">
        <v>117</v>
      </c>
      <c r="C42" s="12" t="s">
        <v>116</v>
      </c>
      <c r="D42" s="12" t="s">
        <v>118</v>
      </c>
      <c r="E42" s="13">
        <v>1088.8</v>
      </c>
      <c r="F42" s="13">
        <v>290</v>
      </c>
      <c r="G42" s="14">
        <v>3</v>
      </c>
      <c r="H42" s="15">
        <v>43105</v>
      </c>
      <c r="I42" s="16" t="s">
        <v>54</v>
      </c>
      <c r="J42" s="18"/>
      <c r="L42" s="18"/>
      <c r="M42" s="17"/>
    </row>
    <row r="43" spans="1:16" s="5" customFormat="1" ht="26.1" customHeight="1" x14ac:dyDescent="0.2">
      <c r="A43" s="11">
        <v>40</v>
      </c>
      <c r="B43" s="12" t="s">
        <v>91</v>
      </c>
      <c r="C43" s="12" t="s">
        <v>90</v>
      </c>
      <c r="D43" s="12" t="s">
        <v>11</v>
      </c>
      <c r="E43" s="13">
        <v>1004.44</v>
      </c>
      <c r="F43" s="13">
        <v>204</v>
      </c>
      <c r="G43" s="14">
        <v>6</v>
      </c>
      <c r="H43" s="15" t="s">
        <v>96</v>
      </c>
      <c r="I43" s="19" t="s">
        <v>14</v>
      </c>
      <c r="J43" s="18"/>
      <c r="L43" s="18"/>
      <c r="M43" s="17"/>
    </row>
    <row r="44" spans="1:16" s="5" customFormat="1" ht="26.1" customHeight="1" x14ac:dyDescent="0.2">
      <c r="A44" s="11">
        <v>41</v>
      </c>
      <c r="B44" s="12" t="s">
        <v>119</v>
      </c>
      <c r="C44" s="12" t="s">
        <v>120</v>
      </c>
      <c r="D44" s="12" t="s">
        <v>121</v>
      </c>
      <c r="E44" s="13">
        <v>506</v>
      </c>
      <c r="F44" s="13">
        <v>189</v>
      </c>
      <c r="G44" s="14">
        <v>2</v>
      </c>
      <c r="H44" s="15">
        <v>43105</v>
      </c>
      <c r="I44" s="16" t="s">
        <v>54</v>
      </c>
      <c r="J44" s="18"/>
      <c r="L44" s="18"/>
      <c r="M44" s="17"/>
    </row>
    <row r="45" spans="1:16" s="5" customFormat="1" ht="26.1" customHeight="1" x14ac:dyDescent="0.2">
      <c r="A45" s="11">
        <v>42</v>
      </c>
      <c r="B45" s="12" t="s">
        <v>62</v>
      </c>
      <c r="C45" s="12" t="s">
        <v>63</v>
      </c>
      <c r="D45" s="12" t="s">
        <v>20</v>
      </c>
      <c r="E45" s="13">
        <v>302.5</v>
      </c>
      <c r="F45" s="13">
        <v>65</v>
      </c>
      <c r="G45" s="14">
        <v>1</v>
      </c>
      <c r="H45" s="20">
        <v>43056</v>
      </c>
      <c r="I45" s="19" t="s">
        <v>59</v>
      </c>
      <c r="J45" s="18"/>
      <c r="L45" s="18"/>
      <c r="M45" s="17"/>
    </row>
    <row r="46" spans="1:16" s="5" customFormat="1" ht="26.1" customHeight="1" x14ac:dyDescent="0.2">
      <c r="A46" s="11">
        <v>43</v>
      </c>
      <c r="B46" s="12" t="s">
        <v>136</v>
      </c>
      <c r="C46" s="12" t="s">
        <v>137</v>
      </c>
      <c r="D46" s="12" t="s">
        <v>20</v>
      </c>
      <c r="E46" s="13">
        <v>243.6</v>
      </c>
      <c r="F46" s="13">
        <v>52</v>
      </c>
      <c r="G46" s="14">
        <v>1</v>
      </c>
      <c r="H46" s="20">
        <v>43035</v>
      </c>
      <c r="I46" s="19" t="s">
        <v>59</v>
      </c>
      <c r="J46" s="18"/>
      <c r="L46" s="18"/>
      <c r="M46" s="17"/>
    </row>
    <row r="47" spans="1:16" s="5" customFormat="1" ht="26.1" customHeight="1" x14ac:dyDescent="0.2">
      <c r="A47" s="11">
        <v>44</v>
      </c>
      <c r="B47" s="12" t="s">
        <v>93</v>
      </c>
      <c r="C47" s="22" t="s">
        <v>92</v>
      </c>
      <c r="D47" s="22" t="s">
        <v>20</v>
      </c>
      <c r="E47" s="13">
        <v>224</v>
      </c>
      <c r="F47" s="13">
        <v>112</v>
      </c>
      <c r="G47" s="23">
        <v>1</v>
      </c>
      <c r="H47" s="15">
        <v>41691</v>
      </c>
      <c r="I47" s="19" t="s">
        <v>14</v>
      </c>
      <c r="J47" s="17"/>
      <c r="K47" s="17"/>
      <c r="L47" s="18"/>
      <c r="M47" s="17"/>
      <c r="O47" s="17"/>
      <c r="P47" s="18"/>
    </row>
    <row r="48" spans="1:16" s="5" customFormat="1" ht="26.1" customHeight="1" x14ac:dyDescent="0.2">
      <c r="A48" s="11">
        <v>45</v>
      </c>
      <c r="B48" s="21" t="s">
        <v>48</v>
      </c>
      <c r="C48" s="12" t="s">
        <v>49</v>
      </c>
      <c r="D48" s="12" t="s">
        <v>50</v>
      </c>
      <c r="E48" s="13">
        <v>125</v>
      </c>
      <c r="F48" s="13">
        <v>34</v>
      </c>
      <c r="G48" s="14">
        <v>1</v>
      </c>
      <c r="H48" s="15">
        <v>43063</v>
      </c>
      <c r="I48" s="16" t="s">
        <v>32</v>
      </c>
      <c r="J48" s="18"/>
      <c r="L48" s="18"/>
      <c r="M48" s="17"/>
    </row>
    <row r="49" spans="1:16" s="5" customFormat="1" ht="26.1" customHeight="1" x14ac:dyDescent="0.2">
      <c r="A49" s="11">
        <v>46</v>
      </c>
      <c r="B49" s="27" t="s">
        <v>94</v>
      </c>
      <c r="C49" s="12" t="s">
        <v>95</v>
      </c>
      <c r="D49" s="12" t="s">
        <v>9</v>
      </c>
      <c r="E49" s="13">
        <v>81.5</v>
      </c>
      <c r="F49" s="13">
        <v>17</v>
      </c>
      <c r="G49" s="14">
        <v>1</v>
      </c>
      <c r="H49" s="15">
        <v>42790</v>
      </c>
      <c r="I49" s="19" t="s">
        <v>14</v>
      </c>
      <c r="J49" s="18"/>
      <c r="L49" s="18"/>
      <c r="M49" s="17"/>
    </row>
    <row r="50" spans="1:16" s="5" customFormat="1" ht="26.1" customHeight="1" x14ac:dyDescent="0.2">
      <c r="A50" s="11">
        <v>47</v>
      </c>
      <c r="B50" s="12" t="s">
        <v>17</v>
      </c>
      <c r="C50" s="12" t="s">
        <v>18</v>
      </c>
      <c r="D50" s="12" t="s">
        <v>11</v>
      </c>
      <c r="E50" s="13">
        <v>32</v>
      </c>
      <c r="F50" s="13">
        <v>8</v>
      </c>
      <c r="G50" s="14">
        <v>1</v>
      </c>
      <c r="H50" s="15">
        <v>42944</v>
      </c>
      <c r="I50" s="19" t="s">
        <v>13</v>
      </c>
      <c r="J50" s="18"/>
      <c r="L50" s="18"/>
      <c r="M50" s="17"/>
    </row>
    <row r="51" spans="1:16" s="5" customFormat="1" ht="26.1" customHeight="1" x14ac:dyDescent="0.2">
      <c r="A51" s="11">
        <v>48</v>
      </c>
      <c r="B51" s="12" t="s">
        <v>34</v>
      </c>
      <c r="C51" s="12" t="s">
        <v>35</v>
      </c>
      <c r="D51" s="12" t="s">
        <v>11</v>
      </c>
      <c r="E51" s="13">
        <v>27</v>
      </c>
      <c r="F51" s="13">
        <v>9</v>
      </c>
      <c r="G51" s="14">
        <v>1</v>
      </c>
      <c r="H51" s="15">
        <v>43014</v>
      </c>
      <c r="I51" s="19" t="s">
        <v>14</v>
      </c>
      <c r="J51" s="18"/>
      <c r="L51" s="18"/>
      <c r="M51" s="17"/>
    </row>
    <row r="52" spans="1:16" s="5" customFormat="1" ht="26.1" customHeight="1" x14ac:dyDescent="0.2">
      <c r="B52" s="30"/>
      <c r="C52" s="30"/>
      <c r="D52" s="30"/>
      <c r="E52" s="31"/>
      <c r="F52" s="31"/>
      <c r="G52" s="32"/>
      <c r="H52" s="28"/>
      <c r="I52" s="28"/>
      <c r="L52" s="18"/>
      <c r="M52" s="17"/>
    </row>
    <row r="53" spans="1:16" s="5" customFormat="1" ht="26.1" customHeight="1" thickBot="1" x14ac:dyDescent="0.25">
      <c r="B53" s="33"/>
      <c r="C53" s="33"/>
      <c r="D53" s="33"/>
      <c r="E53" s="34">
        <f>SUM(E4:E52)</f>
        <v>2623776.1599999997</v>
      </c>
      <c r="F53" s="34">
        <f>SUM(F4:F52)</f>
        <v>502411</v>
      </c>
      <c r="H53" s="17"/>
      <c r="L53" s="18"/>
      <c r="M53" s="17"/>
      <c r="N53" s="29"/>
      <c r="P53" s="35"/>
    </row>
    <row r="55" spans="1:16" s="39" customFormat="1" x14ac:dyDescent="0.3"/>
    <row r="56" spans="1:16" s="39" customFormat="1" x14ac:dyDescent="0.3"/>
    <row r="57" spans="1:16" s="39" customFormat="1" x14ac:dyDescent="0.3"/>
    <row r="58" spans="1:16" s="39" customFormat="1" x14ac:dyDescent="0.3"/>
    <row r="59" spans="1:16" s="39" customFormat="1" x14ac:dyDescent="0.3"/>
    <row r="60" spans="1:16" s="39" customFormat="1" x14ac:dyDescent="0.3"/>
    <row r="61" spans="1:16" s="39" customFormat="1" x14ac:dyDescent="0.3"/>
    <row r="62" spans="1:16" s="39" customFormat="1" x14ac:dyDescent="0.3"/>
    <row r="63" spans="1:16" s="39" customFormat="1" x14ac:dyDescent="0.3"/>
    <row r="64" spans="1:16" s="39" customFormat="1" x14ac:dyDescent="0.3"/>
    <row r="65" s="39" customFormat="1" x14ac:dyDescent="0.3"/>
    <row r="66" s="39" customFormat="1" x14ac:dyDescent="0.3"/>
  </sheetData>
  <sortState ref="A4:I51">
    <sortCondition descending="1" ref="E4:E5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3AC3-19C5-47C2-B9B9-DFA1929CC26F}">
  <dimension ref="A1:M71"/>
  <sheetViews>
    <sheetView topLeftCell="A7" workbookViewId="0">
      <selection activeCell="E40" sqref="E40:F40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7.88671875" customWidth="1"/>
    <col min="12" max="12" width="10.6640625" customWidth="1"/>
  </cols>
  <sheetData>
    <row r="1" spans="1:13" s="5" customFormat="1" ht="17.399999999999999" x14ac:dyDescent="0.3">
      <c r="A1" s="1" t="s">
        <v>144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148</v>
      </c>
      <c r="C4" s="12" t="s">
        <v>149</v>
      </c>
      <c r="D4" s="12" t="s">
        <v>11</v>
      </c>
      <c r="E4" s="13">
        <v>464972.3</v>
      </c>
      <c r="F4" s="13">
        <v>81443</v>
      </c>
      <c r="G4" s="14">
        <v>16</v>
      </c>
      <c r="H4" s="15">
        <v>43140</v>
      </c>
      <c r="I4" s="16" t="s">
        <v>12</v>
      </c>
      <c r="J4" s="18"/>
    </row>
    <row r="5" spans="1:13" s="5" customFormat="1" ht="26.1" customHeight="1" x14ac:dyDescent="0.2">
      <c r="A5" s="11">
        <v>2</v>
      </c>
      <c r="B5" s="12" t="s">
        <v>190</v>
      </c>
      <c r="C5" s="12" t="s">
        <v>190</v>
      </c>
      <c r="D5" s="12" t="s">
        <v>9</v>
      </c>
      <c r="E5" s="13">
        <v>302650</v>
      </c>
      <c r="F5" s="13">
        <v>56927</v>
      </c>
      <c r="G5" s="14">
        <v>18</v>
      </c>
      <c r="H5" s="15">
        <v>43147</v>
      </c>
      <c r="I5" s="16" t="s">
        <v>191</v>
      </c>
      <c r="J5" s="18"/>
    </row>
    <row r="6" spans="1:13" s="5" customFormat="1" ht="26.1" customHeight="1" x14ac:dyDescent="0.2">
      <c r="A6" s="11">
        <v>3</v>
      </c>
      <c r="B6" s="12" t="s">
        <v>187</v>
      </c>
      <c r="C6" s="12" t="s">
        <v>187</v>
      </c>
      <c r="D6" s="12" t="s">
        <v>9</v>
      </c>
      <c r="E6" s="13">
        <v>212082</v>
      </c>
      <c r="F6" s="13">
        <v>38197</v>
      </c>
      <c r="G6" s="14">
        <v>18</v>
      </c>
      <c r="H6" s="15">
        <v>43133</v>
      </c>
      <c r="I6" s="16" t="s">
        <v>10</v>
      </c>
      <c r="J6" s="18"/>
    </row>
    <row r="7" spans="1:13" s="5" customFormat="1" ht="26.1" customHeight="1" x14ac:dyDescent="0.2">
      <c r="A7" s="11">
        <v>4</v>
      </c>
      <c r="B7" s="12" t="s">
        <v>150</v>
      </c>
      <c r="C7" s="12" t="s">
        <v>151</v>
      </c>
      <c r="D7" s="12" t="s">
        <v>11</v>
      </c>
      <c r="E7" s="13">
        <v>134788.12</v>
      </c>
      <c r="F7" s="13">
        <v>23102</v>
      </c>
      <c r="G7" s="14">
        <v>23</v>
      </c>
      <c r="H7" s="15">
        <v>43147</v>
      </c>
      <c r="I7" s="16" t="s">
        <v>13</v>
      </c>
      <c r="J7" s="18"/>
    </row>
    <row r="8" spans="1:13" s="5" customFormat="1" ht="26.1" customHeight="1" x14ac:dyDescent="0.2">
      <c r="A8" s="11">
        <v>5</v>
      </c>
      <c r="B8" s="12" t="s">
        <v>127</v>
      </c>
      <c r="C8" s="12" t="s">
        <v>127</v>
      </c>
      <c r="D8" s="12" t="s">
        <v>9</v>
      </c>
      <c r="E8" s="13">
        <v>126911.79</v>
      </c>
      <c r="F8" s="13">
        <v>25220</v>
      </c>
      <c r="G8" s="14">
        <v>12</v>
      </c>
      <c r="H8" s="15">
        <v>43119</v>
      </c>
      <c r="I8" s="19" t="s">
        <v>128</v>
      </c>
      <c r="J8" s="18"/>
    </row>
    <row r="9" spans="1:13" s="5" customFormat="1" ht="26.1" customHeight="1" x14ac:dyDescent="0.2">
      <c r="A9" s="11">
        <v>6</v>
      </c>
      <c r="B9" s="12" t="s">
        <v>105</v>
      </c>
      <c r="C9" s="12" t="s">
        <v>104</v>
      </c>
      <c r="D9" s="12" t="s">
        <v>11</v>
      </c>
      <c r="E9" s="13">
        <v>117435.74</v>
      </c>
      <c r="F9" s="13">
        <v>20756</v>
      </c>
      <c r="G9" s="14">
        <v>14</v>
      </c>
      <c r="H9" s="15">
        <v>43126</v>
      </c>
      <c r="I9" s="19" t="s">
        <v>15</v>
      </c>
      <c r="J9" s="18"/>
    </row>
    <row r="10" spans="1:13" s="5" customFormat="1" ht="26.1" customHeight="1" x14ac:dyDescent="0.2">
      <c r="A10" s="11">
        <v>7</v>
      </c>
      <c r="B10" s="12" t="s">
        <v>16</v>
      </c>
      <c r="C10" s="12" t="s">
        <v>16</v>
      </c>
      <c r="D10" s="12" t="s">
        <v>9</v>
      </c>
      <c r="E10" s="13">
        <v>79107</v>
      </c>
      <c r="F10" s="13">
        <v>14343</v>
      </c>
      <c r="G10" s="14">
        <v>10</v>
      </c>
      <c r="H10" s="15">
        <v>43098</v>
      </c>
      <c r="I10" s="16" t="s">
        <v>10</v>
      </c>
      <c r="J10" s="18"/>
    </row>
    <row r="11" spans="1:13" s="5" customFormat="1" ht="26.1" customHeight="1" x14ac:dyDescent="0.2">
      <c r="A11" s="11">
        <v>8</v>
      </c>
      <c r="B11" s="12" t="s">
        <v>155</v>
      </c>
      <c r="C11" s="12" t="s">
        <v>154</v>
      </c>
      <c r="D11" s="12" t="s">
        <v>163</v>
      </c>
      <c r="E11" s="13">
        <v>78057.8</v>
      </c>
      <c r="F11" s="13">
        <v>17957</v>
      </c>
      <c r="G11" s="14">
        <v>16</v>
      </c>
      <c r="H11" s="15">
        <v>43140</v>
      </c>
      <c r="I11" s="19" t="s">
        <v>14</v>
      </c>
      <c r="J11" s="18"/>
    </row>
    <row r="12" spans="1:13" s="5" customFormat="1" ht="26.1" customHeight="1" x14ac:dyDescent="0.2">
      <c r="A12" s="11">
        <v>9</v>
      </c>
      <c r="B12" s="12" t="s">
        <v>193</v>
      </c>
      <c r="C12" s="12" t="s">
        <v>193</v>
      </c>
      <c r="D12" s="12" t="s">
        <v>9</v>
      </c>
      <c r="E12" s="13">
        <v>56666</v>
      </c>
      <c r="F12" s="13">
        <v>11068</v>
      </c>
      <c r="G12" s="14">
        <v>12</v>
      </c>
      <c r="H12" s="15">
        <v>43140</v>
      </c>
      <c r="I12" s="16" t="s">
        <v>192</v>
      </c>
      <c r="J12" s="18"/>
    </row>
    <row r="13" spans="1:13" s="5" customFormat="1" ht="26.1" customHeight="1" x14ac:dyDescent="0.2">
      <c r="A13" s="11">
        <v>10</v>
      </c>
      <c r="B13" s="12" t="s">
        <v>68</v>
      </c>
      <c r="C13" s="12" t="s">
        <v>69</v>
      </c>
      <c r="D13" s="12" t="s">
        <v>11</v>
      </c>
      <c r="E13" s="13">
        <v>48323.33</v>
      </c>
      <c r="F13" s="13">
        <v>10445</v>
      </c>
      <c r="G13" s="14">
        <v>16</v>
      </c>
      <c r="H13" s="15">
        <v>43105</v>
      </c>
      <c r="I13" s="19" t="s">
        <v>13</v>
      </c>
      <c r="J13" s="18"/>
      <c r="L13" s="18"/>
      <c r="M13" s="17"/>
    </row>
    <row r="14" spans="1:13" s="5" customFormat="1" ht="26.1" customHeight="1" x14ac:dyDescent="0.2">
      <c r="A14" s="11">
        <v>11</v>
      </c>
      <c r="B14" s="12" t="s">
        <v>157</v>
      </c>
      <c r="C14" s="12" t="s">
        <v>156</v>
      </c>
      <c r="D14" s="12" t="s">
        <v>11</v>
      </c>
      <c r="E14" s="13">
        <v>47987.05</v>
      </c>
      <c r="F14" s="13">
        <v>9845</v>
      </c>
      <c r="G14" s="14">
        <v>12</v>
      </c>
      <c r="H14" s="15">
        <v>43154</v>
      </c>
      <c r="I14" s="19" t="s">
        <v>164</v>
      </c>
      <c r="J14" s="18"/>
      <c r="L14" s="18"/>
      <c r="M14" s="17"/>
    </row>
    <row r="15" spans="1:13" s="5" customFormat="1" ht="26.1" customHeight="1" x14ac:dyDescent="0.2">
      <c r="A15" s="11">
        <v>12</v>
      </c>
      <c r="B15" s="12" t="s">
        <v>158</v>
      </c>
      <c r="C15" s="12" t="s">
        <v>165</v>
      </c>
      <c r="D15" s="12" t="s">
        <v>31</v>
      </c>
      <c r="E15" s="13">
        <v>45917.79</v>
      </c>
      <c r="F15" s="13">
        <v>8364</v>
      </c>
      <c r="G15" s="14">
        <v>5</v>
      </c>
      <c r="H15" s="15">
        <v>43147</v>
      </c>
      <c r="I15" s="19" t="s">
        <v>14</v>
      </c>
      <c r="J15" s="18"/>
      <c r="L15" s="18"/>
      <c r="M15" s="17"/>
    </row>
    <row r="16" spans="1:13" s="5" customFormat="1" ht="26.1" customHeight="1" x14ac:dyDescent="0.2">
      <c r="A16" s="11">
        <v>13</v>
      </c>
      <c r="B16" s="12" t="s">
        <v>23</v>
      </c>
      <c r="C16" s="12" t="s">
        <v>24</v>
      </c>
      <c r="D16" s="12" t="s">
        <v>11</v>
      </c>
      <c r="E16" s="13">
        <v>45829.16</v>
      </c>
      <c r="F16" s="13">
        <v>10062</v>
      </c>
      <c r="G16" s="14">
        <v>11</v>
      </c>
      <c r="H16" s="15">
        <v>43084</v>
      </c>
      <c r="I16" s="19" t="s">
        <v>15</v>
      </c>
      <c r="J16" s="18"/>
      <c r="L16" s="18"/>
      <c r="M16" s="17"/>
    </row>
    <row r="17" spans="1:13" s="5" customFormat="1" ht="26.1" customHeight="1" x14ac:dyDescent="0.2">
      <c r="A17" s="11">
        <v>14</v>
      </c>
      <c r="B17" s="12" t="s">
        <v>169</v>
      </c>
      <c r="C17" s="12" t="s">
        <v>171</v>
      </c>
      <c r="D17" s="12" t="s">
        <v>172</v>
      </c>
      <c r="E17" s="13">
        <v>40679</v>
      </c>
      <c r="F17" s="13">
        <v>8916</v>
      </c>
      <c r="G17" s="14">
        <v>18</v>
      </c>
      <c r="H17" s="15">
        <v>43154</v>
      </c>
      <c r="I17" s="16" t="s">
        <v>32</v>
      </c>
      <c r="J17" s="18"/>
      <c r="L17" s="18"/>
      <c r="M17" s="17"/>
    </row>
    <row r="18" spans="1:13" s="5" customFormat="1" ht="26.1" customHeight="1" x14ac:dyDescent="0.2">
      <c r="A18" s="11">
        <v>15</v>
      </c>
      <c r="B18" s="12" t="s">
        <v>152</v>
      </c>
      <c r="C18" s="12" t="s">
        <v>153</v>
      </c>
      <c r="D18" s="12" t="s">
        <v>11</v>
      </c>
      <c r="E18" s="13">
        <v>38188.300000000003</v>
      </c>
      <c r="F18" s="13">
        <v>7203</v>
      </c>
      <c r="G18" s="14">
        <v>16</v>
      </c>
      <c r="H18" s="15">
        <v>43133</v>
      </c>
      <c r="I18" s="19" t="s">
        <v>15</v>
      </c>
      <c r="J18" s="18"/>
      <c r="L18" s="18"/>
      <c r="M18" s="17"/>
    </row>
    <row r="19" spans="1:13" s="5" customFormat="1" ht="26.1" customHeight="1" x14ac:dyDescent="0.2">
      <c r="A19" s="11">
        <v>16</v>
      </c>
      <c r="B19" s="12" t="s">
        <v>109</v>
      </c>
      <c r="C19" s="12" t="s">
        <v>108</v>
      </c>
      <c r="D19" s="12" t="s">
        <v>11</v>
      </c>
      <c r="E19" s="13">
        <v>35349.81</v>
      </c>
      <c r="F19" s="13">
        <v>6281</v>
      </c>
      <c r="G19" s="14">
        <v>9</v>
      </c>
      <c r="H19" s="15">
        <v>43119</v>
      </c>
      <c r="I19" s="19" t="s">
        <v>15</v>
      </c>
      <c r="J19" s="18"/>
      <c r="L19" s="18"/>
      <c r="M19" s="17"/>
    </row>
    <row r="20" spans="1:13" s="5" customFormat="1" ht="26.1" customHeight="1" x14ac:dyDescent="0.2">
      <c r="A20" s="11">
        <v>17</v>
      </c>
      <c r="B20" s="12" t="s">
        <v>91</v>
      </c>
      <c r="C20" s="12" t="s">
        <v>90</v>
      </c>
      <c r="D20" s="12" t="s">
        <v>11</v>
      </c>
      <c r="E20" s="13">
        <v>34489.269999999997</v>
      </c>
      <c r="F20" s="13">
        <v>6416</v>
      </c>
      <c r="G20" s="14">
        <v>12</v>
      </c>
      <c r="H20" s="15">
        <v>43133</v>
      </c>
      <c r="I20" s="19" t="s">
        <v>14</v>
      </c>
      <c r="J20" s="18"/>
      <c r="L20" s="18"/>
      <c r="M20" s="17"/>
    </row>
    <row r="21" spans="1:13" s="5" customFormat="1" ht="26.1" customHeight="1" x14ac:dyDescent="0.2">
      <c r="A21" s="11">
        <v>18</v>
      </c>
      <c r="B21" s="12" t="s">
        <v>145</v>
      </c>
      <c r="C21" s="12" t="s">
        <v>146</v>
      </c>
      <c r="D21" s="12" t="s">
        <v>147</v>
      </c>
      <c r="E21" s="13">
        <v>29022.62</v>
      </c>
      <c r="F21" s="13">
        <v>5433</v>
      </c>
      <c r="G21" s="14">
        <v>13</v>
      </c>
      <c r="H21" s="15">
        <v>43133</v>
      </c>
      <c r="I21" s="16" t="s">
        <v>12</v>
      </c>
      <c r="J21" s="18"/>
      <c r="L21" s="18"/>
      <c r="M21" s="17"/>
    </row>
    <row r="22" spans="1:13" s="5" customFormat="1" ht="26.1" customHeight="1" x14ac:dyDescent="0.2">
      <c r="A22" s="11">
        <v>19</v>
      </c>
      <c r="B22" s="12" t="s">
        <v>168</v>
      </c>
      <c r="C22" s="12" t="s">
        <v>170</v>
      </c>
      <c r="D22" s="12" t="s">
        <v>31</v>
      </c>
      <c r="E22" s="13">
        <v>23843</v>
      </c>
      <c r="F22" s="13">
        <v>5463</v>
      </c>
      <c r="G22" s="14">
        <v>13</v>
      </c>
      <c r="H22" s="15">
        <v>43133</v>
      </c>
      <c r="I22" s="16" t="s">
        <v>32</v>
      </c>
      <c r="J22" s="18"/>
      <c r="L22" s="18"/>
      <c r="M22" s="17"/>
    </row>
    <row r="23" spans="1:13" s="5" customFormat="1" ht="26.1" customHeight="1" x14ac:dyDescent="0.2">
      <c r="A23" s="11">
        <v>20</v>
      </c>
      <c r="B23" s="12" t="s">
        <v>160</v>
      </c>
      <c r="C23" s="12" t="s">
        <v>159</v>
      </c>
      <c r="D23" s="12" t="s">
        <v>11</v>
      </c>
      <c r="E23" s="13">
        <v>18059.419999999998</v>
      </c>
      <c r="F23" s="13">
        <v>3680</v>
      </c>
      <c r="G23" s="14">
        <v>11</v>
      </c>
      <c r="H23" s="15">
        <v>43154</v>
      </c>
      <c r="I23" s="16" t="s">
        <v>14</v>
      </c>
      <c r="J23" s="18"/>
      <c r="L23" s="18"/>
      <c r="M23" s="17"/>
    </row>
    <row r="24" spans="1:13" s="5" customFormat="1" ht="26.1" customHeight="1" x14ac:dyDescent="0.2">
      <c r="A24" s="11">
        <v>21</v>
      </c>
      <c r="B24" s="12" t="s">
        <v>27</v>
      </c>
      <c r="C24" s="12" t="s">
        <v>28</v>
      </c>
      <c r="D24" s="12" t="s">
        <v>11</v>
      </c>
      <c r="E24" s="13">
        <v>17903.830000000002</v>
      </c>
      <c r="F24" s="13">
        <v>3004</v>
      </c>
      <c r="G24" s="14">
        <v>5</v>
      </c>
      <c r="H24" s="15">
        <v>43091</v>
      </c>
      <c r="I24" s="16" t="s">
        <v>19</v>
      </c>
      <c r="J24" s="18"/>
      <c r="L24" s="18"/>
      <c r="M24" s="17"/>
    </row>
    <row r="25" spans="1:13" s="5" customFormat="1" ht="26.1" customHeight="1" x14ac:dyDescent="0.2">
      <c r="A25" s="11">
        <v>22</v>
      </c>
      <c r="B25" s="12" t="s">
        <v>89</v>
      </c>
      <c r="C25" s="12" t="s">
        <v>88</v>
      </c>
      <c r="D25" s="12" t="s">
        <v>11</v>
      </c>
      <c r="E25" s="13">
        <v>12360.39</v>
      </c>
      <c r="F25" s="13">
        <v>2376</v>
      </c>
      <c r="G25" s="14">
        <v>8</v>
      </c>
      <c r="H25" s="15">
        <v>42761</v>
      </c>
      <c r="I25" s="19" t="s">
        <v>14</v>
      </c>
      <c r="J25" s="18"/>
      <c r="L25" s="18"/>
      <c r="M25" s="17"/>
    </row>
    <row r="26" spans="1:13" s="5" customFormat="1" ht="26.1" customHeight="1" x14ac:dyDescent="0.2">
      <c r="A26" s="11">
        <v>23</v>
      </c>
      <c r="B26" s="12" t="s">
        <v>112</v>
      </c>
      <c r="C26" s="12" t="s">
        <v>113</v>
      </c>
      <c r="D26" s="12" t="s">
        <v>31</v>
      </c>
      <c r="E26" s="13">
        <v>12215</v>
      </c>
      <c r="F26" s="13">
        <v>2071</v>
      </c>
      <c r="G26" s="14">
        <v>3</v>
      </c>
      <c r="H26" s="15">
        <v>43112</v>
      </c>
      <c r="I26" s="16" t="s">
        <v>32</v>
      </c>
      <c r="J26" s="18"/>
      <c r="L26" s="18"/>
      <c r="M26" s="17"/>
    </row>
    <row r="27" spans="1:13" s="5" customFormat="1" ht="26.1" customHeight="1" x14ac:dyDescent="0.2">
      <c r="A27" s="11">
        <v>24</v>
      </c>
      <c r="B27" s="12" t="s">
        <v>161</v>
      </c>
      <c r="C27" s="12" t="s">
        <v>166</v>
      </c>
      <c r="D27" s="12" t="s">
        <v>11</v>
      </c>
      <c r="E27" s="13">
        <v>11730.16</v>
      </c>
      <c r="F27" s="13">
        <v>2394</v>
      </c>
      <c r="G27" s="14">
        <v>9</v>
      </c>
      <c r="H27" s="15">
        <v>43154</v>
      </c>
      <c r="I27" s="16" t="s">
        <v>14</v>
      </c>
      <c r="J27" s="18"/>
      <c r="L27" s="18"/>
    </row>
    <row r="28" spans="1:13" s="5" customFormat="1" ht="26.1" customHeight="1" x14ac:dyDescent="0.2">
      <c r="A28" s="11">
        <v>25</v>
      </c>
      <c r="B28" s="12" t="s">
        <v>87</v>
      </c>
      <c r="C28" s="12" t="s">
        <v>86</v>
      </c>
      <c r="D28" s="12" t="s">
        <v>20</v>
      </c>
      <c r="E28" s="13">
        <v>9914.25</v>
      </c>
      <c r="F28" s="13">
        <v>2421</v>
      </c>
      <c r="G28" s="14">
        <v>14</v>
      </c>
      <c r="H28" s="20">
        <v>43119</v>
      </c>
      <c r="I28" s="19" t="s">
        <v>14</v>
      </c>
      <c r="J28" s="18"/>
    </row>
    <row r="29" spans="1:13" s="5" customFormat="1" ht="26.1" customHeight="1" x14ac:dyDescent="0.2">
      <c r="A29" s="11">
        <v>26</v>
      </c>
      <c r="B29" s="12" t="s">
        <v>139</v>
      </c>
      <c r="C29" s="12" t="s">
        <v>138</v>
      </c>
      <c r="D29" s="12" t="s">
        <v>11</v>
      </c>
      <c r="E29" s="13">
        <v>5175.2</v>
      </c>
      <c r="F29" s="13">
        <v>1112</v>
      </c>
      <c r="G29" s="14">
        <v>6</v>
      </c>
      <c r="H29" s="15">
        <v>43126</v>
      </c>
      <c r="I29" s="19" t="s">
        <v>59</v>
      </c>
      <c r="J29" s="18"/>
    </row>
    <row r="30" spans="1:13" s="5" customFormat="1" ht="26.1" customHeight="1" x14ac:dyDescent="0.2">
      <c r="A30" s="11">
        <v>27</v>
      </c>
      <c r="B30" s="25" t="s">
        <v>182</v>
      </c>
      <c r="C30" s="25" t="s">
        <v>181</v>
      </c>
      <c r="D30" s="12" t="s">
        <v>183</v>
      </c>
      <c r="E30" s="13">
        <v>4741.1000000000004</v>
      </c>
      <c r="F30" s="13">
        <v>1009</v>
      </c>
      <c r="G30" s="14">
        <v>4</v>
      </c>
      <c r="H30" s="26">
        <v>43140</v>
      </c>
      <c r="I30" s="16" t="s">
        <v>54</v>
      </c>
      <c r="J30" s="18"/>
    </row>
    <row r="31" spans="1:13" s="5" customFormat="1" ht="26.1" customHeight="1" x14ac:dyDescent="0.2">
      <c r="A31" s="11">
        <v>28</v>
      </c>
      <c r="B31" s="12" t="s">
        <v>82</v>
      </c>
      <c r="C31" s="12" t="s">
        <v>98</v>
      </c>
      <c r="D31" s="12" t="s">
        <v>11</v>
      </c>
      <c r="E31" s="13">
        <v>4183.0200000000004</v>
      </c>
      <c r="F31" s="13">
        <v>698</v>
      </c>
      <c r="G31" s="14">
        <v>3</v>
      </c>
      <c r="H31" s="15">
        <v>43105</v>
      </c>
      <c r="I31" s="16" t="s">
        <v>19</v>
      </c>
      <c r="J31" s="18"/>
    </row>
    <row r="32" spans="1:13" s="5" customFormat="1" ht="26.1" customHeight="1" x14ac:dyDescent="0.2">
      <c r="A32" s="11">
        <v>29</v>
      </c>
      <c r="B32" s="12" t="s">
        <v>184</v>
      </c>
      <c r="C32" s="12" t="s">
        <v>185</v>
      </c>
      <c r="D32" s="12" t="s">
        <v>186</v>
      </c>
      <c r="E32" s="13">
        <v>3157.47</v>
      </c>
      <c r="F32" s="13">
        <v>840</v>
      </c>
      <c r="G32" s="14">
        <v>8</v>
      </c>
      <c r="H32" s="15">
        <v>43147</v>
      </c>
      <c r="I32" s="19" t="s">
        <v>38</v>
      </c>
      <c r="J32" s="18"/>
    </row>
    <row r="33" spans="1:10" s="5" customFormat="1" ht="26.1" customHeight="1" x14ac:dyDescent="0.2">
      <c r="A33" s="11">
        <v>30</v>
      </c>
      <c r="B33" s="12" t="s">
        <v>122</v>
      </c>
      <c r="C33" s="12" t="s">
        <v>123</v>
      </c>
      <c r="D33" s="12" t="s">
        <v>31</v>
      </c>
      <c r="E33" s="13">
        <v>2859.5</v>
      </c>
      <c r="F33" s="13">
        <v>833</v>
      </c>
      <c r="G33" s="14">
        <v>4</v>
      </c>
      <c r="H33" s="15">
        <v>43126</v>
      </c>
      <c r="I33" s="16" t="s">
        <v>54</v>
      </c>
      <c r="J33" s="18"/>
    </row>
    <row r="34" spans="1:10" s="5" customFormat="1" ht="26.1" customHeight="1" x14ac:dyDescent="0.2">
      <c r="A34" s="11">
        <v>31</v>
      </c>
      <c r="B34" s="12" t="s">
        <v>100</v>
      </c>
      <c r="C34" s="12" t="s">
        <v>99</v>
      </c>
      <c r="D34" s="12" t="s">
        <v>101</v>
      </c>
      <c r="E34" s="13">
        <v>2426.12</v>
      </c>
      <c r="F34" s="13">
        <v>483</v>
      </c>
      <c r="G34" s="14">
        <v>1</v>
      </c>
      <c r="H34" s="15">
        <v>43112</v>
      </c>
      <c r="I34" s="19" t="s">
        <v>33</v>
      </c>
      <c r="J34" s="18"/>
    </row>
    <row r="35" spans="1:10" s="5" customFormat="1" ht="26.1" customHeight="1" x14ac:dyDescent="0.2">
      <c r="A35" s="11">
        <v>32</v>
      </c>
      <c r="B35" s="12" t="s">
        <v>103</v>
      </c>
      <c r="C35" s="12" t="s">
        <v>102</v>
      </c>
      <c r="D35" s="12" t="s">
        <v>11</v>
      </c>
      <c r="E35" s="13">
        <v>2158.31</v>
      </c>
      <c r="F35" s="13">
        <v>476</v>
      </c>
      <c r="G35" s="14">
        <v>11</v>
      </c>
      <c r="H35" s="15">
        <v>43126</v>
      </c>
      <c r="I35" s="19" t="s">
        <v>33</v>
      </c>
      <c r="J35" s="18"/>
    </row>
    <row r="36" spans="1:10" s="5" customFormat="1" ht="26.1" customHeight="1" x14ac:dyDescent="0.2">
      <c r="A36" s="11">
        <v>33</v>
      </c>
      <c r="B36" s="12" t="s">
        <v>107</v>
      </c>
      <c r="C36" s="12" t="s">
        <v>106</v>
      </c>
      <c r="D36" s="12" t="s">
        <v>11</v>
      </c>
      <c r="E36" s="13">
        <v>1678.63</v>
      </c>
      <c r="F36" s="13">
        <v>297</v>
      </c>
      <c r="G36" s="14">
        <v>3</v>
      </c>
      <c r="H36" s="15">
        <v>43105</v>
      </c>
      <c r="I36" s="19" t="s">
        <v>33</v>
      </c>
      <c r="J36" s="18"/>
    </row>
    <row r="37" spans="1:10" s="5" customFormat="1" ht="26.1" customHeight="1" x14ac:dyDescent="0.2">
      <c r="A37" s="11">
        <v>34</v>
      </c>
      <c r="B37" s="25" t="s">
        <v>51</v>
      </c>
      <c r="C37" s="25" t="s">
        <v>52</v>
      </c>
      <c r="D37" s="12" t="s">
        <v>53</v>
      </c>
      <c r="E37" s="13">
        <v>1327.3</v>
      </c>
      <c r="F37" s="13">
        <v>364</v>
      </c>
      <c r="G37" s="14">
        <v>3</v>
      </c>
      <c r="H37" s="26">
        <v>43070</v>
      </c>
      <c r="I37" s="16" t="s">
        <v>54</v>
      </c>
      <c r="J37" s="18"/>
    </row>
    <row r="38" spans="1:10" s="5" customFormat="1" ht="26.1" customHeight="1" x14ac:dyDescent="0.2">
      <c r="A38" s="11">
        <v>35</v>
      </c>
      <c r="B38" s="12" t="s">
        <v>8</v>
      </c>
      <c r="C38" s="12" t="s">
        <v>8</v>
      </c>
      <c r="D38" s="12" t="s">
        <v>9</v>
      </c>
      <c r="E38" s="13">
        <v>1101</v>
      </c>
      <c r="F38" s="13">
        <v>184</v>
      </c>
      <c r="G38" s="14">
        <v>2</v>
      </c>
      <c r="H38" s="15">
        <v>43035</v>
      </c>
      <c r="I38" s="16" t="s">
        <v>10</v>
      </c>
      <c r="J38" s="18"/>
    </row>
    <row r="39" spans="1:10" s="5" customFormat="1" ht="26.1" customHeight="1" x14ac:dyDescent="0.2">
      <c r="A39" s="11">
        <v>36</v>
      </c>
      <c r="B39" s="12" t="s">
        <v>134</v>
      </c>
      <c r="C39" s="12" t="s">
        <v>135</v>
      </c>
      <c r="D39" s="12" t="s">
        <v>11</v>
      </c>
      <c r="E39" s="13">
        <v>954</v>
      </c>
      <c r="F39" s="13">
        <v>161</v>
      </c>
      <c r="G39" s="14">
        <v>3</v>
      </c>
      <c r="H39" s="15">
        <v>43112</v>
      </c>
      <c r="I39" s="16" t="s">
        <v>12</v>
      </c>
      <c r="J39" s="18"/>
    </row>
    <row r="40" spans="1:10" s="5" customFormat="1" ht="26.1" customHeight="1" x14ac:dyDescent="0.2">
      <c r="A40" s="11">
        <v>37</v>
      </c>
      <c r="B40" s="12" t="s">
        <v>188</v>
      </c>
      <c r="C40" s="12" t="s">
        <v>188</v>
      </c>
      <c r="D40" s="12" t="s">
        <v>9</v>
      </c>
      <c r="E40" s="13">
        <v>935</v>
      </c>
      <c r="F40" s="13">
        <v>166</v>
      </c>
      <c r="G40" s="14">
        <v>2</v>
      </c>
      <c r="H40" s="15" t="s">
        <v>189</v>
      </c>
      <c r="I40" s="16" t="s">
        <v>10</v>
      </c>
      <c r="J40" s="18"/>
    </row>
    <row r="41" spans="1:10" s="5" customFormat="1" ht="26.1" customHeight="1" x14ac:dyDescent="0.2">
      <c r="A41" s="11">
        <v>38</v>
      </c>
      <c r="B41" s="21" t="s">
        <v>114</v>
      </c>
      <c r="C41" s="12" t="s">
        <v>115</v>
      </c>
      <c r="D41" s="12" t="s">
        <v>20</v>
      </c>
      <c r="E41" s="13">
        <v>877.8</v>
      </c>
      <c r="F41" s="13">
        <v>229</v>
      </c>
      <c r="G41" s="14">
        <v>4</v>
      </c>
      <c r="H41" s="15">
        <v>43126</v>
      </c>
      <c r="I41" s="19" t="s">
        <v>38</v>
      </c>
      <c r="J41" s="18"/>
    </row>
    <row r="42" spans="1:10" s="5" customFormat="1" ht="26.1" customHeight="1" x14ac:dyDescent="0.2">
      <c r="A42" s="11">
        <v>39</v>
      </c>
      <c r="B42" s="12" t="s">
        <v>55</v>
      </c>
      <c r="C42" s="22" t="s">
        <v>56</v>
      </c>
      <c r="D42" s="22" t="s">
        <v>11</v>
      </c>
      <c r="E42" s="13">
        <v>852</v>
      </c>
      <c r="F42" s="13">
        <v>339</v>
      </c>
      <c r="G42" s="23">
        <v>1</v>
      </c>
      <c r="H42" s="24">
        <v>43056</v>
      </c>
      <c r="I42" s="19" t="s">
        <v>14</v>
      </c>
      <c r="J42" s="18"/>
    </row>
    <row r="43" spans="1:10" s="5" customFormat="1" ht="26.1" customHeight="1" x14ac:dyDescent="0.2">
      <c r="A43" s="11">
        <v>40</v>
      </c>
      <c r="B43" s="12" t="s">
        <v>85</v>
      </c>
      <c r="C43" s="22" t="s">
        <v>84</v>
      </c>
      <c r="D43" s="22" t="s">
        <v>11</v>
      </c>
      <c r="E43" s="13">
        <v>508.28</v>
      </c>
      <c r="F43" s="13">
        <v>99</v>
      </c>
      <c r="G43" s="23">
        <v>1</v>
      </c>
      <c r="H43" s="24">
        <v>43105</v>
      </c>
      <c r="I43" s="19" t="s">
        <v>14</v>
      </c>
      <c r="J43" s="18"/>
    </row>
    <row r="44" spans="1:10" s="5" customFormat="1" ht="26.1" customHeight="1" x14ac:dyDescent="0.2">
      <c r="A44" s="11">
        <v>41</v>
      </c>
      <c r="B44" s="12" t="s">
        <v>39</v>
      </c>
      <c r="C44" s="22" t="s">
        <v>39</v>
      </c>
      <c r="D44" s="22" t="s">
        <v>9</v>
      </c>
      <c r="E44" s="13">
        <v>506.3</v>
      </c>
      <c r="F44" s="13">
        <v>225</v>
      </c>
      <c r="G44" s="23">
        <v>2</v>
      </c>
      <c r="H44" s="24">
        <v>43077</v>
      </c>
      <c r="I44" s="16" t="s">
        <v>40</v>
      </c>
      <c r="J44" s="18"/>
    </row>
    <row r="45" spans="1:10" s="5" customFormat="1" ht="26.1" customHeight="1" x14ac:dyDescent="0.2">
      <c r="A45" s="11">
        <v>42</v>
      </c>
      <c r="B45" s="12" t="s">
        <v>62</v>
      </c>
      <c r="C45" s="22" t="s">
        <v>63</v>
      </c>
      <c r="D45" s="22" t="s">
        <v>20</v>
      </c>
      <c r="E45" s="13">
        <v>410.6</v>
      </c>
      <c r="F45" s="13">
        <v>85</v>
      </c>
      <c r="G45" s="23">
        <v>1</v>
      </c>
      <c r="H45" s="40">
        <v>43056</v>
      </c>
      <c r="I45" s="19" t="s">
        <v>59</v>
      </c>
      <c r="J45" s="18"/>
    </row>
    <row r="46" spans="1:10" s="5" customFormat="1" ht="26.1" customHeight="1" x14ac:dyDescent="0.2">
      <c r="A46" s="11">
        <v>43</v>
      </c>
      <c r="B46" s="12" t="s">
        <v>131</v>
      </c>
      <c r="C46" s="22" t="s">
        <v>132</v>
      </c>
      <c r="D46" s="22" t="s">
        <v>11</v>
      </c>
      <c r="E46" s="13">
        <v>264.33999999999997</v>
      </c>
      <c r="F46" s="13">
        <v>58</v>
      </c>
      <c r="G46" s="23">
        <v>1</v>
      </c>
      <c r="H46" s="24">
        <v>43119</v>
      </c>
      <c r="I46" s="16" t="s">
        <v>133</v>
      </c>
    </row>
    <row r="47" spans="1:10" s="5" customFormat="1" ht="26.1" customHeight="1" x14ac:dyDescent="0.2">
      <c r="A47" s="11">
        <v>44</v>
      </c>
      <c r="B47" s="12" t="s">
        <v>162</v>
      </c>
      <c r="C47" s="12" t="s">
        <v>167</v>
      </c>
      <c r="D47" s="12" t="s">
        <v>20</v>
      </c>
      <c r="E47" s="13">
        <v>242</v>
      </c>
      <c r="F47" s="13">
        <v>121</v>
      </c>
      <c r="G47" s="14">
        <v>1</v>
      </c>
      <c r="H47" s="15">
        <v>42322</v>
      </c>
      <c r="I47" s="19" t="s">
        <v>14</v>
      </c>
      <c r="J47" s="18"/>
    </row>
    <row r="48" spans="1:10" s="5" customFormat="1" ht="26.1" customHeight="1" x14ac:dyDescent="0.2">
      <c r="A48" s="11">
        <v>45</v>
      </c>
      <c r="B48" s="12" t="s">
        <v>83</v>
      </c>
      <c r="C48" s="12" t="s">
        <v>97</v>
      </c>
      <c r="D48" s="12" t="s">
        <v>11</v>
      </c>
      <c r="E48" s="13">
        <v>222.18</v>
      </c>
      <c r="F48" s="13">
        <v>58</v>
      </c>
      <c r="G48" s="14">
        <v>1</v>
      </c>
      <c r="H48" s="20">
        <v>43112</v>
      </c>
      <c r="I48" s="19" t="s">
        <v>14</v>
      </c>
      <c r="J48" s="18"/>
    </row>
    <row r="49" spans="1:10" s="5" customFormat="1" ht="26.1" customHeight="1" x14ac:dyDescent="0.2">
      <c r="A49" s="11">
        <v>46</v>
      </c>
      <c r="B49" s="12" t="s">
        <v>136</v>
      </c>
      <c r="C49" s="12" t="s">
        <v>137</v>
      </c>
      <c r="D49" s="12" t="s">
        <v>20</v>
      </c>
      <c r="E49" s="13">
        <v>221.2</v>
      </c>
      <c r="F49" s="13">
        <v>34</v>
      </c>
      <c r="G49" s="14">
        <v>1</v>
      </c>
      <c r="H49" s="20">
        <v>43035</v>
      </c>
      <c r="I49" s="19" t="s">
        <v>59</v>
      </c>
      <c r="J49" s="18"/>
    </row>
    <row r="50" spans="1:10" s="5" customFormat="1" ht="26.1" customHeight="1" x14ac:dyDescent="0.2">
      <c r="A50" s="11">
        <v>47</v>
      </c>
      <c r="B50" s="12" t="s">
        <v>176</v>
      </c>
      <c r="C50" s="12" t="s">
        <v>177</v>
      </c>
      <c r="D50" s="12" t="s">
        <v>178</v>
      </c>
      <c r="E50" s="13">
        <v>117.6</v>
      </c>
      <c r="F50" s="13">
        <v>22</v>
      </c>
      <c r="G50" s="14">
        <v>1</v>
      </c>
      <c r="H50" s="15">
        <v>43084</v>
      </c>
      <c r="I50" s="19" t="s">
        <v>59</v>
      </c>
      <c r="J50" s="18"/>
    </row>
    <row r="51" spans="1:10" s="5" customFormat="1" ht="26.1" customHeight="1" x14ac:dyDescent="0.2">
      <c r="A51" s="11">
        <v>48</v>
      </c>
      <c r="B51" s="12" t="s">
        <v>180</v>
      </c>
      <c r="C51" s="12" t="s">
        <v>179</v>
      </c>
      <c r="D51" s="12" t="s">
        <v>20</v>
      </c>
      <c r="E51" s="13">
        <v>114.2</v>
      </c>
      <c r="F51" s="13">
        <v>24</v>
      </c>
      <c r="G51" s="14">
        <v>1</v>
      </c>
      <c r="H51" s="15">
        <v>43070</v>
      </c>
      <c r="I51" s="19" t="s">
        <v>59</v>
      </c>
      <c r="J51" s="18"/>
    </row>
    <row r="52" spans="1:10" s="5" customFormat="1" ht="26.1" customHeight="1" x14ac:dyDescent="0.2">
      <c r="A52" s="11">
        <v>49</v>
      </c>
      <c r="B52" s="12" t="s">
        <v>29</v>
      </c>
      <c r="C52" s="12" t="s">
        <v>30</v>
      </c>
      <c r="D52" s="12" t="s">
        <v>64</v>
      </c>
      <c r="E52" s="13">
        <v>98.8</v>
      </c>
      <c r="F52" s="13">
        <v>21</v>
      </c>
      <c r="G52" s="14">
        <v>1</v>
      </c>
      <c r="H52" s="15">
        <v>43070</v>
      </c>
      <c r="I52" s="19" t="s">
        <v>14</v>
      </c>
      <c r="J52" s="18"/>
    </row>
    <row r="53" spans="1:10" s="5" customFormat="1" ht="26.1" customHeight="1" x14ac:dyDescent="0.2">
      <c r="A53" s="11">
        <v>50</v>
      </c>
      <c r="B53" s="12" t="s">
        <v>119</v>
      </c>
      <c r="C53" s="12" t="s">
        <v>120</v>
      </c>
      <c r="D53" s="12" t="s">
        <v>121</v>
      </c>
      <c r="E53" s="13">
        <v>79</v>
      </c>
      <c r="F53" s="13">
        <v>26</v>
      </c>
      <c r="G53" s="14">
        <v>1</v>
      </c>
      <c r="H53" s="15">
        <v>43105</v>
      </c>
      <c r="I53" s="16" t="s">
        <v>54</v>
      </c>
      <c r="J53" s="18"/>
    </row>
    <row r="54" spans="1:10" s="5" customFormat="1" ht="26.1" customHeight="1" x14ac:dyDescent="0.2">
      <c r="A54" s="11">
        <v>51</v>
      </c>
      <c r="B54" s="12" t="s">
        <v>117</v>
      </c>
      <c r="C54" s="12" t="s">
        <v>116</v>
      </c>
      <c r="D54" s="12" t="s">
        <v>118</v>
      </c>
      <c r="E54" s="13">
        <v>48</v>
      </c>
      <c r="F54" s="13">
        <v>12</v>
      </c>
      <c r="G54" s="14">
        <v>1</v>
      </c>
      <c r="H54" s="15">
        <v>43105</v>
      </c>
      <c r="I54" s="16" t="s">
        <v>54</v>
      </c>
      <c r="J54" s="18"/>
    </row>
    <row r="55" spans="1:10" s="5" customFormat="1" ht="26.1" customHeight="1" x14ac:dyDescent="0.2">
      <c r="A55" s="11">
        <v>52</v>
      </c>
      <c r="B55" s="12" t="s">
        <v>21</v>
      </c>
      <c r="C55" s="12" t="s">
        <v>22</v>
      </c>
      <c r="D55" s="12" t="s">
        <v>11</v>
      </c>
      <c r="E55" s="13">
        <v>42.5</v>
      </c>
      <c r="F55" s="13">
        <v>8</v>
      </c>
      <c r="G55" s="14">
        <v>1</v>
      </c>
      <c r="H55" s="15">
        <v>43084</v>
      </c>
      <c r="I55" s="19" t="s">
        <v>13</v>
      </c>
      <c r="J55" s="18"/>
    </row>
    <row r="56" spans="1:10" s="5" customFormat="1" ht="26.1" customHeight="1" x14ac:dyDescent="0.2">
      <c r="A56" s="11">
        <v>53</v>
      </c>
      <c r="B56" s="12" t="s">
        <v>174</v>
      </c>
      <c r="C56" s="12" t="s">
        <v>173</v>
      </c>
      <c r="D56" s="12" t="s">
        <v>175</v>
      </c>
      <c r="E56" s="13">
        <v>36.799999999999997</v>
      </c>
      <c r="F56" s="13">
        <v>9</v>
      </c>
      <c r="G56" s="14">
        <v>1</v>
      </c>
      <c r="H56" s="15">
        <v>43091</v>
      </c>
      <c r="I56" s="19" t="s">
        <v>59</v>
      </c>
      <c r="J56" s="18"/>
    </row>
    <row r="57" spans="1:10" s="5" customFormat="1" ht="26.1" customHeight="1" x14ac:dyDescent="0.2">
      <c r="B57" s="30"/>
      <c r="C57" s="30"/>
      <c r="D57" s="30"/>
      <c r="E57" s="31"/>
      <c r="F57" s="31"/>
      <c r="G57" s="32"/>
      <c r="H57" s="28"/>
      <c r="I57" s="28"/>
      <c r="J57" s="18"/>
    </row>
    <row r="58" spans="1:10" s="5" customFormat="1" ht="26.1" customHeight="1" thickBot="1" x14ac:dyDescent="0.25">
      <c r="B58" s="33"/>
      <c r="C58" s="33"/>
      <c r="D58" s="33"/>
      <c r="E58" s="34">
        <f>SUM(E4:E57)</f>
        <v>2079821.3800000006</v>
      </c>
      <c r="F58" s="34">
        <f>SUM(F4:F57)</f>
        <v>391380</v>
      </c>
      <c r="H58" s="17"/>
      <c r="J58" s="18"/>
    </row>
    <row r="60" spans="1:10" s="39" customFormat="1" x14ac:dyDescent="0.3"/>
    <row r="61" spans="1:10" s="39" customFormat="1" x14ac:dyDescent="0.3"/>
    <row r="62" spans="1:10" s="39" customFormat="1" x14ac:dyDescent="0.3"/>
    <row r="63" spans="1:10" s="39" customFormat="1" x14ac:dyDescent="0.3"/>
    <row r="64" spans="1:10" s="39" customFormat="1" x14ac:dyDescent="0.3"/>
    <row r="65" s="39" customFormat="1" x14ac:dyDescent="0.3"/>
    <row r="66" s="39" customFormat="1" x14ac:dyDescent="0.3"/>
    <row r="67" s="39" customFormat="1" x14ac:dyDescent="0.3"/>
    <row r="68" s="39" customFormat="1" x14ac:dyDescent="0.3"/>
    <row r="69" s="39" customFormat="1" x14ac:dyDescent="0.3"/>
    <row r="70" s="39" customFormat="1" x14ac:dyDescent="0.3"/>
    <row r="71" s="39" customFormat="1" x14ac:dyDescent="0.3"/>
  </sheetData>
  <sortState ref="A4:I56">
    <sortCondition descending="1" ref="E4:E5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70997-E2C0-4EA7-A7BE-9C71D7C07D31}">
  <dimension ref="A1:N72"/>
  <sheetViews>
    <sheetView topLeftCell="A10" workbookViewId="0">
      <selection activeCell="I17" sqref="I17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7.88671875" customWidth="1"/>
    <col min="11" max="11" width="5.77734375" customWidth="1"/>
    <col min="12" max="12" width="7" customWidth="1"/>
    <col min="13" max="13" width="15.88671875" customWidth="1"/>
    <col min="14" max="14" width="9" customWidth="1"/>
  </cols>
  <sheetData>
    <row r="1" spans="1:9" s="5" customFormat="1" ht="17.399999999999999" x14ac:dyDescent="0.3">
      <c r="A1" s="1" t="s">
        <v>194</v>
      </c>
      <c r="B1" s="2"/>
      <c r="C1" s="2"/>
      <c r="D1" s="2"/>
      <c r="E1" s="3"/>
      <c r="F1" s="3"/>
      <c r="G1" s="4"/>
      <c r="H1" s="4"/>
      <c r="I1" s="4"/>
    </row>
    <row r="2" spans="1:9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9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9" s="5" customFormat="1" ht="26.1" customHeight="1" x14ac:dyDescent="0.2">
      <c r="A4" s="11">
        <v>1</v>
      </c>
      <c r="B4" s="12" t="s">
        <v>241</v>
      </c>
      <c r="C4" s="12" t="s">
        <v>236</v>
      </c>
      <c r="D4" s="12" t="s">
        <v>11</v>
      </c>
      <c r="E4" s="13">
        <v>149172.94</v>
      </c>
      <c r="F4" s="13">
        <v>26304</v>
      </c>
      <c r="G4" s="14">
        <v>16</v>
      </c>
      <c r="H4" s="15">
        <v>43161</v>
      </c>
      <c r="I4" s="19" t="s">
        <v>15</v>
      </c>
    </row>
    <row r="5" spans="1:9" s="5" customFormat="1" ht="26.1" customHeight="1" x14ac:dyDescent="0.2">
      <c r="A5" s="11">
        <v>2</v>
      </c>
      <c r="B5" s="12" t="s">
        <v>196</v>
      </c>
      <c r="C5" s="12" t="s">
        <v>195</v>
      </c>
      <c r="D5" s="12" t="s">
        <v>11</v>
      </c>
      <c r="E5" s="13">
        <v>138804.97</v>
      </c>
      <c r="F5" s="13">
        <v>22796</v>
      </c>
      <c r="G5" s="14">
        <v>12</v>
      </c>
      <c r="H5" s="15">
        <v>43175</v>
      </c>
      <c r="I5" s="19" t="s">
        <v>164</v>
      </c>
    </row>
    <row r="6" spans="1:9" s="5" customFormat="1" ht="26.1" customHeight="1" x14ac:dyDescent="0.2">
      <c r="A6" s="11">
        <v>3</v>
      </c>
      <c r="B6" s="12" t="s">
        <v>188</v>
      </c>
      <c r="C6" s="12" t="s">
        <v>188</v>
      </c>
      <c r="D6" s="12" t="s">
        <v>9</v>
      </c>
      <c r="E6" s="13">
        <v>138781</v>
      </c>
      <c r="F6" s="13">
        <v>26440</v>
      </c>
      <c r="G6" s="14">
        <v>18</v>
      </c>
      <c r="H6" s="15">
        <v>43161</v>
      </c>
      <c r="I6" s="16" t="s">
        <v>10</v>
      </c>
    </row>
    <row r="7" spans="1:9" s="5" customFormat="1" ht="26.1" customHeight="1" x14ac:dyDescent="0.2">
      <c r="A7" s="11">
        <v>4</v>
      </c>
      <c r="B7" s="12" t="s">
        <v>190</v>
      </c>
      <c r="C7" s="12" t="s">
        <v>190</v>
      </c>
      <c r="D7" s="12" t="s">
        <v>9</v>
      </c>
      <c r="E7" s="13">
        <v>136946</v>
      </c>
      <c r="F7" s="13">
        <v>26770</v>
      </c>
      <c r="G7" s="14"/>
      <c r="H7" s="15">
        <v>43147</v>
      </c>
      <c r="I7" s="16" t="s">
        <v>191</v>
      </c>
    </row>
    <row r="8" spans="1:9" s="5" customFormat="1" ht="26.1" customHeight="1" x14ac:dyDescent="0.2">
      <c r="A8" s="11">
        <v>5</v>
      </c>
      <c r="B8" s="12" t="s">
        <v>198</v>
      </c>
      <c r="C8" s="12" t="s">
        <v>197</v>
      </c>
      <c r="D8" s="12" t="s">
        <v>207</v>
      </c>
      <c r="E8" s="13">
        <v>86870.92</v>
      </c>
      <c r="F8" s="13">
        <v>19321</v>
      </c>
      <c r="G8" s="14">
        <v>15</v>
      </c>
      <c r="H8" s="15">
        <v>43182</v>
      </c>
      <c r="I8" s="16" t="s">
        <v>19</v>
      </c>
    </row>
    <row r="9" spans="1:9" s="5" customFormat="1" ht="26.1" customHeight="1" x14ac:dyDescent="0.2">
      <c r="A9" s="11">
        <v>6</v>
      </c>
      <c r="B9" s="12" t="s">
        <v>169</v>
      </c>
      <c r="C9" s="12" t="s">
        <v>171</v>
      </c>
      <c r="D9" s="12" t="s">
        <v>172</v>
      </c>
      <c r="E9" s="13">
        <v>73074</v>
      </c>
      <c r="F9" s="13">
        <v>15858</v>
      </c>
      <c r="G9" s="14">
        <v>18</v>
      </c>
      <c r="H9" s="15">
        <v>43154</v>
      </c>
      <c r="I9" s="16" t="s">
        <v>32</v>
      </c>
    </row>
    <row r="10" spans="1:9" s="5" customFormat="1" ht="26.1" customHeight="1" x14ac:dyDescent="0.2">
      <c r="A10" s="11">
        <v>7</v>
      </c>
      <c r="B10" s="12" t="s">
        <v>214</v>
      </c>
      <c r="C10" s="12" t="s">
        <v>215</v>
      </c>
      <c r="D10" s="12" t="s">
        <v>216</v>
      </c>
      <c r="E10" s="13">
        <v>56228</v>
      </c>
      <c r="F10" s="13">
        <v>12117</v>
      </c>
      <c r="G10" s="14">
        <v>16</v>
      </c>
      <c r="H10" s="15">
        <v>43168</v>
      </c>
      <c r="I10" s="16" t="s">
        <v>32</v>
      </c>
    </row>
    <row r="11" spans="1:9" s="5" customFormat="1" ht="26.1" customHeight="1" x14ac:dyDescent="0.2">
      <c r="A11" s="11">
        <v>8</v>
      </c>
      <c r="B11" s="12" t="s">
        <v>150</v>
      </c>
      <c r="C11" s="12" t="s">
        <v>151</v>
      </c>
      <c r="D11" s="12" t="s">
        <v>11</v>
      </c>
      <c r="E11" s="13">
        <v>54020.92</v>
      </c>
      <c r="F11" s="13">
        <v>9301</v>
      </c>
      <c r="G11" s="14">
        <v>16</v>
      </c>
      <c r="H11" s="15">
        <v>43147</v>
      </c>
      <c r="I11" s="16" t="s">
        <v>13</v>
      </c>
    </row>
    <row r="12" spans="1:9" s="5" customFormat="1" ht="26.1" customHeight="1" x14ac:dyDescent="0.2">
      <c r="A12" s="11">
        <v>9</v>
      </c>
      <c r="B12" s="12" t="s">
        <v>157</v>
      </c>
      <c r="C12" s="12" t="s">
        <v>156</v>
      </c>
      <c r="D12" s="12" t="s">
        <v>11</v>
      </c>
      <c r="E12" s="13">
        <v>53108.7</v>
      </c>
      <c r="F12" s="13">
        <v>9659</v>
      </c>
      <c r="G12" s="14">
        <v>8</v>
      </c>
      <c r="H12" s="15">
        <v>43154</v>
      </c>
      <c r="I12" s="19" t="s">
        <v>164</v>
      </c>
    </row>
    <row r="13" spans="1:9" s="5" customFormat="1" ht="26.1" customHeight="1" x14ac:dyDescent="0.2">
      <c r="A13" s="11">
        <v>10</v>
      </c>
      <c r="B13" s="12" t="s">
        <v>148</v>
      </c>
      <c r="C13" s="12" t="s">
        <v>149</v>
      </c>
      <c r="D13" s="12" t="s">
        <v>11</v>
      </c>
      <c r="E13" s="13">
        <v>46916.97</v>
      </c>
      <c r="F13" s="13">
        <v>8059</v>
      </c>
      <c r="G13" s="14">
        <v>8</v>
      </c>
      <c r="H13" s="15">
        <v>43140</v>
      </c>
      <c r="I13" s="16" t="s">
        <v>12</v>
      </c>
    </row>
    <row r="14" spans="1:9" s="5" customFormat="1" ht="26.1" customHeight="1" x14ac:dyDescent="0.2">
      <c r="A14" s="11">
        <v>11</v>
      </c>
      <c r="B14" s="12" t="s">
        <v>242</v>
      </c>
      <c r="C14" s="12" t="s">
        <v>235</v>
      </c>
      <c r="D14" s="12" t="s">
        <v>243</v>
      </c>
      <c r="E14" s="13">
        <v>40053.33</v>
      </c>
      <c r="F14" s="13">
        <v>7151</v>
      </c>
      <c r="G14" s="14">
        <v>10</v>
      </c>
      <c r="H14" s="15">
        <v>43182</v>
      </c>
      <c r="I14" s="19" t="s">
        <v>33</v>
      </c>
    </row>
    <row r="15" spans="1:9" s="5" customFormat="1" ht="26.1" customHeight="1" x14ac:dyDescent="0.2">
      <c r="A15" s="11">
        <v>12</v>
      </c>
      <c r="B15" s="12" t="s">
        <v>226</v>
      </c>
      <c r="C15" s="12" t="s">
        <v>225</v>
      </c>
      <c r="D15" s="12" t="s">
        <v>227</v>
      </c>
      <c r="E15" s="13">
        <v>38371.089999999997</v>
      </c>
      <c r="F15" s="13">
        <v>6370</v>
      </c>
      <c r="G15" s="14">
        <v>13</v>
      </c>
      <c r="H15" s="15">
        <v>43182</v>
      </c>
      <c r="I15" s="16" t="s">
        <v>12</v>
      </c>
    </row>
    <row r="16" spans="1:9" s="5" customFormat="1" ht="26.1" customHeight="1" x14ac:dyDescent="0.2">
      <c r="A16" s="11">
        <v>13</v>
      </c>
      <c r="B16" s="12" t="s">
        <v>200</v>
      </c>
      <c r="C16" s="12" t="s">
        <v>199</v>
      </c>
      <c r="D16" s="12" t="s">
        <v>11</v>
      </c>
      <c r="E16" s="13">
        <v>33734.15</v>
      </c>
      <c r="F16" s="13">
        <v>5522</v>
      </c>
      <c r="G16" s="14">
        <v>15</v>
      </c>
      <c r="H16" s="15">
        <v>43189</v>
      </c>
      <c r="I16" s="19" t="s">
        <v>164</v>
      </c>
    </row>
    <row r="17" spans="1:14" s="5" customFormat="1" ht="26.1" customHeight="1" x14ac:dyDescent="0.2">
      <c r="A17" s="11">
        <v>14</v>
      </c>
      <c r="B17" s="12" t="s">
        <v>219</v>
      </c>
      <c r="C17" s="12" t="s">
        <v>220</v>
      </c>
      <c r="D17" s="12" t="s">
        <v>31</v>
      </c>
      <c r="E17" s="13">
        <v>31888.639999999999</v>
      </c>
      <c r="F17" s="13">
        <v>5529</v>
      </c>
      <c r="G17" s="14">
        <v>8</v>
      </c>
      <c r="H17" s="15">
        <v>43182</v>
      </c>
      <c r="I17" s="19" t="s">
        <v>38</v>
      </c>
    </row>
    <row r="18" spans="1:14" s="5" customFormat="1" ht="26.1" customHeight="1" x14ac:dyDescent="0.2">
      <c r="A18" s="11">
        <v>15</v>
      </c>
      <c r="B18" s="12" t="s">
        <v>221</v>
      </c>
      <c r="C18" s="12" t="s">
        <v>221</v>
      </c>
      <c r="D18" s="12" t="s">
        <v>11</v>
      </c>
      <c r="E18" s="13">
        <v>31227.24</v>
      </c>
      <c r="F18" s="13">
        <v>6011</v>
      </c>
      <c r="G18" s="14">
        <v>13</v>
      </c>
      <c r="H18" s="15">
        <v>43161</v>
      </c>
      <c r="I18" s="16" t="s">
        <v>12</v>
      </c>
    </row>
    <row r="19" spans="1:14" s="5" customFormat="1" ht="26.1" customHeight="1" x14ac:dyDescent="0.2">
      <c r="A19" s="11">
        <v>16</v>
      </c>
      <c r="B19" s="12" t="s">
        <v>239</v>
      </c>
      <c r="C19" s="12" t="s">
        <v>238</v>
      </c>
      <c r="D19" s="12" t="s">
        <v>11</v>
      </c>
      <c r="E19" s="13">
        <v>27240.19</v>
      </c>
      <c r="F19" s="13">
        <v>5031</v>
      </c>
      <c r="G19" s="14">
        <v>12</v>
      </c>
      <c r="H19" s="15">
        <v>43168</v>
      </c>
      <c r="I19" s="19" t="s">
        <v>33</v>
      </c>
      <c r="L19" s="18"/>
      <c r="N19" s="17"/>
    </row>
    <row r="20" spans="1:14" s="5" customFormat="1" ht="26.1" customHeight="1" x14ac:dyDescent="0.2">
      <c r="A20" s="11">
        <v>17</v>
      </c>
      <c r="B20" s="12" t="s">
        <v>223</v>
      </c>
      <c r="C20" s="12" t="s">
        <v>222</v>
      </c>
      <c r="D20" s="12" t="s">
        <v>224</v>
      </c>
      <c r="E20" s="13">
        <v>25526.7</v>
      </c>
      <c r="F20" s="13">
        <v>5067</v>
      </c>
      <c r="G20" s="14">
        <v>16</v>
      </c>
      <c r="H20" s="15">
        <v>43168</v>
      </c>
      <c r="I20" s="16" t="s">
        <v>12</v>
      </c>
      <c r="L20" s="18"/>
      <c r="N20" s="17"/>
    </row>
    <row r="21" spans="1:14" s="5" customFormat="1" ht="26.1" customHeight="1" x14ac:dyDescent="0.2">
      <c r="A21" s="11">
        <v>18</v>
      </c>
      <c r="B21" s="12" t="s">
        <v>231</v>
      </c>
      <c r="C21" s="12" t="s">
        <v>231</v>
      </c>
      <c r="D21" s="12" t="s">
        <v>9</v>
      </c>
      <c r="E21" s="13">
        <v>24880.6</v>
      </c>
      <c r="F21" s="13">
        <v>4809</v>
      </c>
      <c r="G21" s="14">
        <v>17</v>
      </c>
      <c r="H21" s="15">
        <v>43189</v>
      </c>
      <c r="I21" s="19" t="s">
        <v>232</v>
      </c>
      <c r="L21" s="18"/>
      <c r="N21" s="17"/>
    </row>
    <row r="22" spans="1:14" s="5" customFormat="1" ht="26.1" customHeight="1" x14ac:dyDescent="0.2">
      <c r="A22" s="11">
        <v>19</v>
      </c>
      <c r="B22" s="12" t="s">
        <v>202</v>
      </c>
      <c r="C22" s="12" t="s">
        <v>201</v>
      </c>
      <c r="D22" s="12" t="s">
        <v>208</v>
      </c>
      <c r="E22" s="13">
        <v>22203.46</v>
      </c>
      <c r="F22" s="13">
        <v>4125</v>
      </c>
      <c r="G22" s="14">
        <v>12</v>
      </c>
      <c r="H22" s="15">
        <v>43168</v>
      </c>
      <c r="I22" s="19" t="s">
        <v>14</v>
      </c>
      <c r="L22" s="18"/>
      <c r="N22" s="17"/>
    </row>
    <row r="23" spans="1:14" s="5" customFormat="1" ht="26.1" customHeight="1" x14ac:dyDescent="0.2">
      <c r="A23" s="11">
        <v>20</v>
      </c>
      <c r="B23" s="12" t="s">
        <v>193</v>
      </c>
      <c r="C23" s="12" t="s">
        <v>193</v>
      </c>
      <c r="D23" s="12" t="s">
        <v>9</v>
      </c>
      <c r="E23" s="13">
        <v>18491.899999999994</v>
      </c>
      <c r="F23" s="13">
        <v>4421</v>
      </c>
      <c r="G23" s="14">
        <v>10</v>
      </c>
      <c r="H23" s="15">
        <v>43140</v>
      </c>
      <c r="I23" s="16" t="s">
        <v>192</v>
      </c>
      <c r="L23" s="18"/>
      <c r="N23" s="17"/>
    </row>
    <row r="24" spans="1:14" s="5" customFormat="1" ht="26.1" customHeight="1" x14ac:dyDescent="0.2">
      <c r="A24" s="11">
        <v>21</v>
      </c>
      <c r="B24" s="12" t="s">
        <v>155</v>
      </c>
      <c r="C24" s="12" t="s">
        <v>154</v>
      </c>
      <c r="D24" s="12" t="s">
        <v>163</v>
      </c>
      <c r="E24" s="13">
        <v>18405.75</v>
      </c>
      <c r="F24" s="13">
        <v>3996</v>
      </c>
      <c r="G24" s="14">
        <v>9</v>
      </c>
      <c r="H24" s="15">
        <v>43140</v>
      </c>
      <c r="I24" s="19" t="s">
        <v>14</v>
      </c>
      <c r="K24" s="17"/>
      <c r="L24" s="18"/>
      <c r="N24" s="17"/>
    </row>
    <row r="25" spans="1:14" s="5" customFormat="1" ht="26.1" customHeight="1" x14ac:dyDescent="0.2">
      <c r="A25" s="11">
        <v>22</v>
      </c>
      <c r="B25" s="12" t="s">
        <v>218</v>
      </c>
      <c r="C25" s="12" t="s">
        <v>217</v>
      </c>
      <c r="D25" s="12" t="s">
        <v>31</v>
      </c>
      <c r="E25" s="13">
        <v>17037</v>
      </c>
      <c r="F25" s="13">
        <v>3070</v>
      </c>
      <c r="G25" s="14">
        <v>8</v>
      </c>
      <c r="H25" s="15">
        <v>43168</v>
      </c>
      <c r="I25" s="16" t="s">
        <v>32</v>
      </c>
      <c r="K25" s="17"/>
      <c r="L25" s="18"/>
      <c r="N25" s="17"/>
    </row>
    <row r="26" spans="1:14" s="5" customFormat="1" ht="26.1" customHeight="1" x14ac:dyDescent="0.2">
      <c r="A26" s="11">
        <v>23</v>
      </c>
      <c r="B26" s="12" t="s">
        <v>23</v>
      </c>
      <c r="C26" s="12" t="s">
        <v>24</v>
      </c>
      <c r="D26" s="12" t="s">
        <v>11</v>
      </c>
      <c r="E26" s="13">
        <v>14954.33</v>
      </c>
      <c r="F26" s="13">
        <v>3233</v>
      </c>
      <c r="G26" s="14">
        <v>8</v>
      </c>
      <c r="H26" s="15">
        <v>43084</v>
      </c>
      <c r="I26" s="19" t="s">
        <v>15</v>
      </c>
      <c r="K26" s="17"/>
      <c r="L26" s="18"/>
      <c r="N26" s="17"/>
    </row>
    <row r="27" spans="1:14" s="5" customFormat="1" ht="26.1" customHeight="1" x14ac:dyDescent="0.2">
      <c r="A27" s="11">
        <v>24</v>
      </c>
      <c r="B27" s="12" t="s">
        <v>187</v>
      </c>
      <c r="C27" s="12" t="s">
        <v>187</v>
      </c>
      <c r="D27" s="12" t="s">
        <v>9</v>
      </c>
      <c r="E27" s="13">
        <v>13689</v>
      </c>
      <c r="F27" s="13">
        <v>3368</v>
      </c>
      <c r="G27" s="14">
        <v>4</v>
      </c>
      <c r="H27" s="15">
        <v>43133</v>
      </c>
      <c r="I27" s="16" t="s">
        <v>10</v>
      </c>
      <c r="K27" s="17"/>
      <c r="L27" s="18"/>
      <c r="N27" s="17"/>
    </row>
    <row r="28" spans="1:14" s="5" customFormat="1" ht="26.1" customHeight="1" x14ac:dyDescent="0.2">
      <c r="A28" s="11">
        <v>25</v>
      </c>
      <c r="B28" s="12" t="s">
        <v>68</v>
      </c>
      <c r="C28" s="12" t="s">
        <v>69</v>
      </c>
      <c r="D28" s="12" t="s">
        <v>11</v>
      </c>
      <c r="E28" s="13">
        <v>11980.38</v>
      </c>
      <c r="F28" s="13">
        <v>2500</v>
      </c>
      <c r="G28" s="14">
        <v>9</v>
      </c>
      <c r="H28" s="15">
        <v>43105</v>
      </c>
      <c r="I28" s="19" t="s">
        <v>13</v>
      </c>
      <c r="K28" s="17"/>
      <c r="L28" s="18"/>
      <c r="N28" s="17"/>
    </row>
    <row r="29" spans="1:14" s="5" customFormat="1" ht="26.1" customHeight="1" x14ac:dyDescent="0.2">
      <c r="A29" s="11">
        <v>26</v>
      </c>
      <c r="B29" s="12" t="s">
        <v>158</v>
      </c>
      <c r="C29" s="12" t="s">
        <v>165</v>
      </c>
      <c r="D29" s="12" t="s">
        <v>31</v>
      </c>
      <c r="E29" s="13">
        <v>11455.24</v>
      </c>
      <c r="F29" s="13">
        <v>2062</v>
      </c>
      <c r="G29" s="14">
        <v>3</v>
      </c>
      <c r="H29" s="15">
        <v>43147</v>
      </c>
      <c r="I29" s="19" t="s">
        <v>14</v>
      </c>
      <c r="K29" s="17"/>
      <c r="L29" s="18"/>
    </row>
    <row r="30" spans="1:14" s="5" customFormat="1" ht="26.1" customHeight="1" x14ac:dyDescent="0.2">
      <c r="A30" s="11">
        <v>27</v>
      </c>
      <c r="B30" s="12" t="s">
        <v>160</v>
      </c>
      <c r="C30" s="12" t="s">
        <v>159</v>
      </c>
      <c r="D30" s="12" t="s">
        <v>11</v>
      </c>
      <c r="E30" s="13">
        <v>11378.94</v>
      </c>
      <c r="F30" s="13">
        <v>1972</v>
      </c>
      <c r="G30" s="14">
        <v>7</v>
      </c>
      <c r="H30" s="15">
        <v>43154</v>
      </c>
      <c r="I30" s="16" t="s">
        <v>14</v>
      </c>
      <c r="K30" s="17"/>
      <c r="L30" s="18"/>
      <c r="N30" s="17"/>
    </row>
    <row r="31" spans="1:14" s="5" customFormat="1" ht="26.1" customHeight="1" x14ac:dyDescent="0.2">
      <c r="A31" s="11">
        <v>28</v>
      </c>
      <c r="B31" s="12" t="s">
        <v>209</v>
      </c>
      <c r="C31" s="12" t="s">
        <v>210</v>
      </c>
      <c r="D31" s="12" t="s">
        <v>31</v>
      </c>
      <c r="E31" s="13">
        <v>11363.21</v>
      </c>
      <c r="F31" s="13">
        <v>2073</v>
      </c>
      <c r="G31" s="14">
        <v>8</v>
      </c>
      <c r="H31" s="15">
        <v>43161</v>
      </c>
      <c r="I31" s="19" t="s">
        <v>14</v>
      </c>
      <c r="K31" s="17"/>
      <c r="L31" s="18"/>
    </row>
    <row r="32" spans="1:14" s="5" customFormat="1" ht="26.1" customHeight="1" x14ac:dyDescent="0.2">
      <c r="A32" s="11">
        <v>29</v>
      </c>
      <c r="B32" s="12" t="s">
        <v>16</v>
      </c>
      <c r="C32" s="12" t="s">
        <v>16</v>
      </c>
      <c r="D32" s="12" t="s">
        <v>9</v>
      </c>
      <c r="E32" s="13">
        <v>8993</v>
      </c>
      <c r="F32" s="13">
        <v>1883</v>
      </c>
      <c r="G32" s="14">
        <v>2</v>
      </c>
      <c r="H32" s="15">
        <v>43098</v>
      </c>
      <c r="I32" s="16" t="s">
        <v>10</v>
      </c>
      <c r="K32" s="17"/>
    </row>
    <row r="33" spans="1:13" s="5" customFormat="1" ht="26.1" customHeight="1" x14ac:dyDescent="0.2">
      <c r="A33" s="11">
        <v>30</v>
      </c>
      <c r="B33" s="12" t="s">
        <v>105</v>
      </c>
      <c r="C33" s="12" t="s">
        <v>104</v>
      </c>
      <c r="D33" s="12" t="s">
        <v>11</v>
      </c>
      <c r="E33" s="13">
        <v>8741.26</v>
      </c>
      <c r="F33" s="13">
        <v>1509</v>
      </c>
      <c r="G33" s="14">
        <v>5</v>
      </c>
      <c r="H33" s="15">
        <v>43126</v>
      </c>
      <c r="I33" s="19" t="s">
        <v>15</v>
      </c>
      <c r="K33" s="17"/>
    </row>
    <row r="34" spans="1:13" s="5" customFormat="1" ht="26.1" customHeight="1" x14ac:dyDescent="0.2">
      <c r="A34" s="11">
        <v>31</v>
      </c>
      <c r="B34" s="12" t="s">
        <v>109</v>
      </c>
      <c r="C34" s="12" t="s">
        <v>108</v>
      </c>
      <c r="D34" s="12" t="s">
        <v>11</v>
      </c>
      <c r="E34" s="13">
        <v>8439.7000000000007</v>
      </c>
      <c r="F34" s="13">
        <v>1624</v>
      </c>
      <c r="G34" s="14">
        <v>7</v>
      </c>
      <c r="H34" s="15">
        <v>43119</v>
      </c>
      <c r="I34" s="19" t="s">
        <v>15</v>
      </c>
      <c r="K34" s="17"/>
    </row>
    <row r="35" spans="1:13" s="5" customFormat="1" ht="26.1" customHeight="1" x14ac:dyDescent="0.2">
      <c r="A35" s="11">
        <v>32</v>
      </c>
      <c r="B35" s="12" t="s">
        <v>240</v>
      </c>
      <c r="C35" s="12" t="s">
        <v>237</v>
      </c>
      <c r="D35" s="12" t="s">
        <v>244</v>
      </c>
      <c r="E35" s="13">
        <v>5884.38</v>
      </c>
      <c r="F35" s="13">
        <v>1081</v>
      </c>
      <c r="G35" s="14">
        <v>8</v>
      </c>
      <c r="H35" s="15">
        <v>43175</v>
      </c>
      <c r="I35" s="19" t="s">
        <v>33</v>
      </c>
      <c r="K35" s="17"/>
    </row>
    <row r="36" spans="1:13" s="5" customFormat="1" ht="26.1" customHeight="1" x14ac:dyDescent="0.2">
      <c r="A36" s="11">
        <v>33</v>
      </c>
      <c r="B36" s="12" t="s">
        <v>161</v>
      </c>
      <c r="C36" s="12" t="s">
        <v>166</v>
      </c>
      <c r="D36" s="12" t="s">
        <v>11</v>
      </c>
      <c r="E36" s="13">
        <v>5699.57</v>
      </c>
      <c r="F36" s="13">
        <v>1227</v>
      </c>
      <c r="G36" s="14">
        <v>2</v>
      </c>
      <c r="H36" s="15">
        <v>43154</v>
      </c>
      <c r="I36" s="16" t="s">
        <v>14</v>
      </c>
      <c r="K36" s="17"/>
    </row>
    <row r="37" spans="1:13" s="5" customFormat="1" ht="26.1" customHeight="1" x14ac:dyDescent="0.2">
      <c r="A37" s="11">
        <v>34</v>
      </c>
      <c r="B37" s="12" t="s">
        <v>229</v>
      </c>
      <c r="C37" s="12" t="s">
        <v>228</v>
      </c>
      <c r="D37" s="12" t="s">
        <v>11</v>
      </c>
      <c r="E37" s="13">
        <v>5527.83</v>
      </c>
      <c r="F37" s="13">
        <v>1001</v>
      </c>
      <c r="G37" s="14">
        <v>13</v>
      </c>
      <c r="H37" s="15">
        <v>43189</v>
      </c>
      <c r="I37" s="16" t="s">
        <v>230</v>
      </c>
      <c r="K37" s="17"/>
    </row>
    <row r="38" spans="1:13" s="5" customFormat="1" ht="26.1" customHeight="1" x14ac:dyDescent="0.2">
      <c r="A38" s="11">
        <v>35</v>
      </c>
      <c r="B38" s="12" t="s">
        <v>152</v>
      </c>
      <c r="C38" s="12" t="s">
        <v>153</v>
      </c>
      <c r="D38" s="12" t="s">
        <v>11</v>
      </c>
      <c r="E38" s="13">
        <v>4479.92</v>
      </c>
      <c r="F38" s="13">
        <v>822</v>
      </c>
      <c r="G38" s="14">
        <v>5</v>
      </c>
      <c r="H38" s="15">
        <v>43133</v>
      </c>
      <c r="I38" s="19" t="s">
        <v>15</v>
      </c>
      <c r="K38" s="17"/>
    </row>
    <row r="39" spans="1:13" s="5" customFormat="1" ht="26.1" customHeight="1" x14ac:dyDescent="0.2">
      <c r="A39" s="11">
        <v>36</v>
      </c>
      <c r="B39" s="12" t="s">
        <v>203</v>
      </c>
      <c r="C39" s="12" t="s">
        <v>211</v>
      </c>
      <c r="D39" s="12" t="s">
        <v>31</v>
      </c>
      <c r="E39" s="13">
        <v>3708.79</v>
      </c>
      <c r="F39" s="13">
        <v>607</v>
      </c>
      <c r="G39" s="14">
        <v>5</v>
      </c>
      <c r="H39" s="15">
        <v>43189</v>
      </c>
      <c r="I39" s="19" t="s">
        <v>14</v>
      </c>
      <c r="K39" s="17"/>
    </row>
    <row r="40" spans="1:13" s="5" customFormat="1" ht="26.1" customHeight="1" x14ac:dyDescent="0.2">
      <c r="A40" s="11">
        <v>37</v>
      </c>
      <c r="B40" s="12" t="s">
        <v>55</v>
      </c>
      <c r="C40" s="12" t="s">
        <v>56</v>
      </c>
      <c r="D40" s="12" t="s">
        <v>11</v>
      </c>
      <c r="E40" s="13">
        <v>3562.34</v>
      </c>
      <c r="F40" s="13">
        <v>1363</v>
      </c>
      <c r="G40" s="14">
        <v>2</v>
      </c>
      <c r="H40" s="15">
        <v>43056</v>
      </c>
      <c r="I40" s="19" t="s">
        <v>14</v>
      </c>
      <c r="K40" s="17"/>
    </row>
    <row r="41" spans="1:13" s="5" customFormat="1" ht="26.1" customHeight="1" x14ac:dyDescent="0.2">
      <c r="A41" s="11">
        <v>38</v>
      </c>
      <c r="B41" s="12" t="s">
        <v>27</v>
      </c>
      <c r="C41" s="12" t="s">
        <v>28</v>
      </c>
      <c r="D41" s="12" t="s">
        <v>11</v>
      </c>
      <c r="E41" s="13">
        <v>2750.85</v>
      </c>
      <c r="F41" s="13">
        <v>422</v>
      </c>
      <c r="G41" s="14">
        <v>1</v>
      </c>
      <c r="H41" s="15">
        <v>43091</v>
      </c>
      <c r="I41" s="16" t="s">
        <v>19</v>
      </c>
    </row>
    <row r="42" spans="1:13" s="5" customFormat="1" ht="26.1" customHeight="1" x14ac:dyDescent="0.2">
      <c r="A42" s="11">
        <v>39</v>
      </c>
      <c r="B42" s="12" t="s">
        <v>127</v>
      </c>
      <c r="C42" s="12" t="s">
        <v>127</v>
      </c>
      <c r="D42" s="12" t="s">
        <v>9</v>
      </c>
      <c r="E42" s="13">
        <v>1703.79</v>
      </c>
      <c r="F42" s="13">
        <v>304</v>
      </c>
      <c r="G42" s="14">
        <v>4</v>
      </c>
      <c r="H42" s="15">
        <v>43119</v>
      </c>
      <c r="I42" s="19" t="s">
        <v>128</v>
      </c>
    </row>
    <row r="43" spans="1:13" s="5" customFormat="1" ht="26.1" customHeight="1" x14ac:dyDescent="0.2">
      <c r="A43" s="11">
        <v>40</v>
      </c>
      <c r="B43" s="12" t="s">
        <v>205</v>
      </c>
      <c r="C43" s="12" t="s">
        <v>204</v>
      </c>
      <c r="D43" s="12" t="s">
        <v>11</v>
      </c>
      <c r="E43" s="13">
        <v>1334.4</v>
      </c>
      <c r="F43" s="13">
        <v>234</v>
      </c>
      <c r="G43" s="14">
        <v>5</v>
      </c>
      <c r="H43" s="15" t="s">
        <v>212</v>
      </c>
      <c r="I43" s="19" t="s">
        <v>14</v>
      </c>
    </row>
    <row r="44" spans="1:13" s="5" customFormat="1" ht="26.1" customHeight="1" x14ac:dyDescent="0.2">
      <c r="A44" s="11">
        <v>41</v>
      </c>
      <c r="B44" s="25" t="s">
        <v>51</v>
      </c>
      <c r="C44" s="25" t="s">
        <v>52</v>
      </c>
      <c r="D44" s="12" t="s">
        <v>53</v>
      </c>
      <c r="E44" s="13">
        <v>967</v>
      </c>
      <c r="F44" s="13">
        <v>183</v>
      </c>
      <c r="G44" s="14">
        <v>3</v>
      </c>
      <c r="H44" s="26">
        <v>43070</v>
      </c>
      <c r="I44" s="16" t="s">
        <v>54</v>
      </c>
    </row>
    <row r="45" spans="1:13" s="5" customFormat="1" ht="26.1" customHeight="1" x14ac:dyDescent="0.2">
      <c r="A45" s="11">
        <v>42</v>
      </c>
      <c r="B45" s="12" t="s">
        <v>168</v>
      </c>
      <c r="C45" s="12" t="s">
        <v>170</v>
      </c>
      <c r="D45" s="12" t="s">
        <v>31</v>
      </c>
      <c r="E45" s="13">
        <v>688</v>
      </c>
      <c r="F45" s="13">
        <v>154</v>
      </c>
      <c r="G45" s="14">
        <v>3</v>
      </c>
      <c r="H45" s="15">
        <v>43133</v>
      </c>
      <c r="I45" s="16" t="s">
        <v>32</v>
      </c>
    </row>
    <row r="46" spans="1:13" s="5" customFormat="1" ht="26.1" customHeight="1" x14ac:dyDescent="0.2">
      <c r="A46" s="11">
        <v>43</v>
      </c>
      <c r="B46" s="12" t="s">
        <v>145</v>
      </c>
      <c r="C46" s="12" t="s">
        <v>146</v>
      </c>
      <c r="D46" s="12" t="s">
        <v>147</v>
      </c>
      <c r="E46" s="13">
        <v>540.29999999999995</v>
      </c>
      <c r="F46" s="13">
        <v>133</v>
      </c>
      <c r="G46" s="14">
        <v>2</v>
      </c>
      <c r="H46" s="15">
        <v>43133</v>
      </c>
      <c r="I46" s="16" t="s">
        <v>12</v>
      </c>
      <c r="M46" s="29"/>
    </row>
    <row r="47" spans="1:13" s="5" customFormat="1" ht="26.1" customHeight="1" x14ac:dyDescent="0.2">
      <c r="A47" s="11">
        <v>44</v>
      </c>
      <c r="B47" s="12" t="s">
        <v>39</v>
      </c>
      <c r="C47" s="12" t="s">
        <v>39</v>
      </c>
      <c r="D47" s="12" t="s">
        <v>9</v>
      </c>
      <c r="E47" s="13">
        <v>404</v>
      </c>
      <c r="F47" s="13">
        <v>198</v>
      </c>
      <c r="G47" s="14">
        <v>2</v>
      </c>
      <c r="H47" s="15">
        <v>43077</v>
      </c>
      <c r="I47" s="16" t="s">
        <v>40</v>
      </c>
      <c r="M47" s="29"/>
    </row>
    <row r="48" spans="1:13" s="5" customFormat="1" ht="26.1" customHeight="1" x14ac:dyDescent="0.2">
      <c r="A48" s="11">
        <v>45</v>
      </c>
      <c r="B48" s="12" t="s">
        <v>103</v>
      </c>
      <c r="C48" s="12" t="s">
        <v>102</v>
      </c>
      <c r="D48" s="12" t="s">
        <v>11</v>
      </c>
      <c r="E48" s="13">
        <v>397.03</v>
      </c>
      <c r="F48" s="13">
        <v>81</v>
      </c>
      <c r="G48" s="14">
        <v>1</v>
      </c>
      <c r="H48" s="15">
        <v>43126</v>
      </c>
      <c r="I48" s="19" t="s">
        <v>33</v>
      </c>
      <c r="M48" s="29"/>
    </row>
    <row r="49" spans="1:13" s="5" customFormat="1" ht="26.1" customHeight="1" x14ac:dyDescent="0.2">
      <c r="A49" s="11">
        <v>46</v>
      </c>
      <c r="B49" s="12" t="s">
        <v>184</v>
      </c>
      <c r="C49" s="12" t="s">
        <v>185</v>
      </c>
      <c r="D49" s="12" t="s">
        <v>186</v>
      </c>
      <c r="E49" s="13">
        <v>381</v>
      </c>
      <c r="F49" s="13">
        <v>81</v>
      </c>
      <c r="G49" s="14">
        <v>2</v>
      </c>
      <c r="H49" s="15">
        <v>43147</v>
      </c>
      <c r="I49" s="19" t="s">
        <v>38</v>
      </c>
      <c r="M49" s="29"/>
    </row>
    <row r="50" spans="1:13" s="5" customFormat="1" ht="26.1" customHeight="1" x14ac:dyDescent="0.2">
      <c r="A50" s="11">
        <v>47</v>
      </c>
      <c r="B50" s="12" t="s">
        <v>89</v>
      </c>
      <c r="C50" s="12" t="s">
        <v>88</v>
      </c>
      <c r="D50" s="12" t="s">
        <v>11</v>
      </c>
      <c r="E50" s="13">
        <v>267.48</v>
      </c>
      <c r="F50" s="13">
        <v>46</v>
      </c>
      <c r="G50" s="14">
        <v>1</v>
      </c>
      <c r="H50" s="15">
        <v>42761</v>
      </c>
      <c r="I50" s="19" t="s">
        <v>14</v>
      </c>
      <c r="M50" s="29"/>
    </row>
    <row r="51" spans="1:13" s="5" customFormat="1" ht="26.1" customHeight="1" x14ac:dyDescent="0.2">
      <c r="A51" s="11">
        <v>48</v>
      </c>
      <c r="B51" s="12" t="s">
        <v>21</v>
      </c>
      <c r="C51" s="12" t="s">
        <v>22</v>
      </c>
      <c r="D51" s="12" t="s">
        <v>11</v>
      </c>
      <c r="E51" s="13">
        <v>181.5</v>
      </c>
      <c r="F51" s="13">
        <v>37</v>
      </c>
      <c r="G51" s="14">
        <v>1</v>
      </c>
      <c r="H51" s="15">
        <v>43084</v>
      </c>
      <c r="I51" s="19" t="s">
        <v>13</v>
      </c>
      <c r="M51" s="29"/>
    </row>
    <row r="52" spans="1:13" s="5" customFormat="1" ht="26.1" customHeight="1" x14ac:dyDescent="0.2">
      <c r="A52" s="11">
        <v>49</v>
      </c>
      <c r="B52" s="12" t="s">
        <v>233</v>
      </c>
      <c r="C52" s="12" t="s">
        <v>234</v>
      </c>
      <c r="D52" s="12" t="s">
        <v>11</v>
      </c>
      <c r="E52" s="13">
        <v>181.5</v>
      </c>
      <c r="F52" s="13">
        <v>37</v>
      </c>
      <c r="G52" s="14">
        <v>1</v>
      </c>
      <c r="H52" s="15">
        <v>43042</v>
      </c>
      <c r="I52" s="19" t="s">
        <v>13</v>
      </c>
      <c r="M52" s="29"/>
    </row>
    <row r="53" spans="1:13" s="5" customFormat="1" ht="26.1" customHeight="1" x14ac:dyDescent="0.2">
      <c r="A53" s="11">
        <v>50</v>
      </c>
      <c r="B53" s="12" t="s">
        <v>213</v>
      </c>
      <c r="C53" s="12" t="s">
        <v>206</v>
      </c>
      <c r="D53" s="12" t="s">
        <v>11</v>
      </c>
      <c r="E53" s="13">
        <v>113.02</v>
      </c>
      <c r="F53" s="13">
        <v>23</v>
      </c>
      <c r="G53" s="14">
        <v>1</v>
      </c>
      <c r="H53" s="15">
        <v>42937</v>
      </c>
      <c r="I53" s="19" t="s">
        <v>164</v>
      </c>
      <c r="M53" s="29"/>
    </row>
    <row r="54" spans="1:13" s="5" customFormat="1" ht="26.1" customHeight="1" x14ac:dyDescent="0.2">
      <c r="A54" s="11">
        <v>51</v>
      </c>
      <c r="B54" s="12" t="s">
        <v>122</v>
      </c>
      <c r="C54" s="12" t="s">
        <v>123</v>
      </c>
      <c r="D54" s="12" t="s">
        <v>31</v>
      </c>
      <c r="E54" s="13">
        <v>96</v>
      </c>
      <c r="F54" s="13">
        <v>18</v>
      </c>
      <c r="G54" s="14">
        <v>1</v>
      </c>
      <c r="H54" s="15">
        <v>43126</v>
      </c>
      <c r="I54" s="16" t="s">
        <v>54</v>
      </c>
      <c r="M54" s="29"/>
    </row>
    <row r="55" spans="1:13" s="5" customFormat="1" ht="26.1" customHeight="1" x14ac:dyDescent="0.2">
      <c r="A55" s="11">
        <v>52</v>
      </c>
      <c r="B55" s="12" t="s">
        <v>87</v>
      </c>
      <c r="C55" s="12" t="s">
        <v>86</v>
      </c>
      <c r="D55" s="12" t="s">
        <v>20</v>
      </c>
      <c r="E55" s="13">
        <v>73.5</v>
      </c>
      <c r="F55" s="13">
        <v>17</v>
      </c>
      <c r="G55" s="14">
        <v>1</v>
      </c>
      <c r="H55" s="20">
        <v>43119</v>
      </c>
      <c r="I55" s="19" t="s">
        <v>14</v>
      </c>
      <c r="M55" s="29"/>
    </row>
    <row r="56" spans="1:13" s="5" customFormat="1" ht="26.1" customHeight="1" x14ac:dyDescent="0.2">
      <c r="A56" s="11">
        <v>53</v>
      </c>
      <c r="B56" s="25" t="s">
        <v>182</v>
      </c>
      <c r="C56" s="41" t="s">
        <v>181</v>
      </c>
      <c r="D56" s="22" t="s">
        <v>183</v>
      </c>
      <c r="E56" s="13">
        <v>55.5</v>
      </c>
      <c r="F56" s="13">
        <v>23</v>
      </c>
      <c r="G56" s="23">
        <v>1</v>
      </c>
      <c r="H56" s="42">
        <v>43140</v>
      </c>
      <c r="I56" s="16" t="s">
        <v>54</v>
      </c>
      <c r="M56" s="29"/>
    </row>
    <row r="57" spans="1:13" s="5" customFormat="1" ht="26.1" customHeight="1" x14ac:dyDescent="0.2">
      <c r="A57" s="11">
        <v>54</v>
      </c>
      <c r="B57" s="12" t="s">
        <v>100</v>
      </c>
      <c r="C57" s="12" t="s">
        <v>99</v>
      </c>
      <c r="D57" s="12" t="s">
        <v>101</v>
      </c>
      <c r="E57" s="13">
        <v>14.08</v>
      </c>
      <c r="F57" s="13">
        <v>4</v>
      </c>
      <c r="G57" s="14">
        <v>1</v>
      </c>
      <c r="H57" s="15">
        <v>43112</v>
      </c>
      <c r="I57" s="19" t="s">
        <v>33</v>
      </c>
      <c r="M57" s="29"/>
    </row>
    <row r="58" spans="1:13" s="5" customFormat="1" ht="26.1" customHeight="1" x14ac:dyDescent="0.2">
      <c r="B58" s="30"/>
      <c r="C58" s="30"/>
      <c r="D58" s="30"/>
      <c r="E58" s="31"/>
      <c r="F58" s="31"/>
      <c r="G58" s="32"/>
      <c r="H58" s="28"/>
      <c r="I58" s="28"/>
    </row>
    <row r="59" spans="1:13" s="5" customFormat="1" ht="26.1" customHeight="1" thickBot="1" x14ac:dyDescent="0.25">
      <c r="B59" s="33"/>
      <c r="C59" s="33"/>
      <c r="D59" s="33"/>
      <c r="E59" s="34">
        <f>SUM(E4:E58)</f>
        <v>1402991.3099999998</v>
      </c>
      <c r="F59" s="34">
        <f>SUM(F4:F58)</f>
        <v>266047</v>
      </c>
      <c r="H59" s="17"/>
    </row>
    <row r="61" spans="1:13" s="39" customFormat="1" x14ac:dyDescent="0.3"/>
    <row r="62" spans="1:13" s="39" customFormat="1" x14ac:dyDescent="0.3"/>
    <row r="63" spans="1:13" s="39" customFormat="1" x14ac:dyDescent="0.3"/>
    <row r="64" spans="1:13" s="39" customFormat="1" x14ac:dyDescent="0.3"/>
    <row r="65" s="39" customFormat="1" x14ac:dyDescent="0.3"/>
    <row r="66" s="39" customFormat="1" x14ac:dyDescent="0.3"/>
    <row r="67" s="39" customFormat="1" x14ac:dyDescent="0.3"/>
    <row r="68" s="39" customFormat="1" x14ac:dyDescent="0.3"/>
    <row r="69" s="39" customFormat="1" x14ac:dyDescent="0.3"/>
    <row r="70" s="39" customFormat="1" x14ac:dyDescent="0.3"/>
    <row r="71" s="39" customFormat="1" x14ac:dyDescent="0.3"/>
    <row r="72" s="39" customFormat="1" x14ac:dyDescent="0.3"/>
  </sheetData>
  <sortState ref="B4:I57">
    <sortCondition descending="1" ref="E4:E5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</vt:lpstr>
      <vt:lpstr>Sausis</vt:lpstr>
      <vt:lpstr>Vasaris</vt:lpstr>
      <vt:lpstr>Kovas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2018-02-14T10:35:44Z</dcterms:created>
  <dcterms:modified xsi:type="dcterms:W3CDTF">2018-04-12T13:23:34Z</dcterms:modified>
</cp:coreProperties>
</file>