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9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<sst xmlns="http://schemas.openxmlformats.org/spreadsheetml/2006/main" count="137" uniqueCount="81">
  <si>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</si>
  <si>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</si>
  <si>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</si>
  <si>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</si>
  <si>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</si>
  <si>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</si>
  <si>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</si>
  <si>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</si>
  <si>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</si>
  <si>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</si>
  <si>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</si>
  <si>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</si>
  <si>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</si>
  <si>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</si>
  <si>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</si>
  <si>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</si>
  <si>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</si>
  <si>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</si>
  <si>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</si>
  <si>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</si>
  <si>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</si>
  <si>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</si>
  <si>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</si>
  <si>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</si>
  <si>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</si>
  <si>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</si>
  <si>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</si>
  <si>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</si>
  <si>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</si>
  <si>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</si>
  <si>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</si>
  <si>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</si>
  <si>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</si>
  <si>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</si>
  <si>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</si>
  <si>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>Prioro Pramogos</t>
  </si>
  <si>
    <t xml:space="preserve"> </t>
  </si>
  <si>
    <t>ACME Film / SONY</t>
  </si>
  <si>
    <t>Florence (Florence Foster Jenkins)</t>
  </si>
  <si>
    <t>Troliai (Trolls)</t>
  </si>
  <si>
    <t>Pjūklo ketera (Hacksaw Ridge)</t>
  </si>
  <si>
    <t>Atvykimas (Arrival)</t>
  </si>
  <si>
    <t>Didysis šunų pabėgimas (Ozzy)</t>
  </si>
  <si>
    <t>Preview</t>
  </si>
  <si>
    <t>Fantastiniai gyvūnai ir kur juos rasti (Fantastic Beasts and where to find them)</t>
  </si>
  <si>
    <t>Švyturys tarp dviejų vandenynų (Light between oceans)</t>
  </si>
  <si>
    <t>Vajana (Moana)</t>
  </si>
  <si>
    <t>Firmos Kalėdinis balius (Office Christmas party)</t>
  </si>
  <si>
    <t>Naktiniai gyvūnai (Nocturnal animals)</t>
  </si>
  <si>
    <t>Kalifornijos svajos (La La land)</t>
  </si>
  <si>
    <t>Kino Pasaka</t>
  </si>
  <si>
    <t>Šelmis-1. Žvaigždžių karų istorija (Rogue One: A Star Wars Story)</t>
  </si>
  <si>
    <t>Nekaltosios (Les innocentes)</t>
  </si>
  <si>
    <t>Įsikūnijęs blogis (Incarnate)</t>
  </si>
  <si>
    <t>Dainuok (Sing)</t>
  </si>
  <si>
    <t>Seklūs vandenys (Ma Loute)</t>
  </si>
  <si>
    <t>12 kėdžių</t>
  </si>
  <si>
    <t>Film Jam</t>
  </si>
  <si>
    <t>Žudikų brolija (Assassin's Creed)</t>
  </si>
  <si>
    <t>Broliai (Brodre)</t>
  </si>
  <si>
    <t>December 30-January 5</t>
  </si>
  <si>
    <t>Gruodžio 30-Sausio 5</t>
  </si>
  <si>
    <t>N</t>
  </si>
  <si>
    <t>Eglutės 5 (Yolki 5)</t>
  </si>
  <si>
    <t>Garsų pasaulio įrašai</t>
  </si>
  <si>
    <t>Pakeleiviai (Passengers)</t>
  </si>
  <si>
    <t>Sniego karalienė 3 (Snow Queen 3)</t>
  </si>
  <si>
    <t>Skrodimas (Autopsy of Jane Doe)</t>
  </si>
  <si>
    <t>P</t>
  </si>
  <si>
    <t>January 6-12 Lithuanian top</t>
  </si>
  <si>
    <t>Sausio 6-12 d. Lietuvos kino teatruose rodytų filmų topas</t>
  </si>
  <si>
    <t>January 6-12</t>
  </si>
  <si>
    <t>Sausio 6-12</t>
  </si>
  <si>
    <t>Vikingas (Viking)</t>
  </si>
  <si>
    <t>Užslėptas grožis (Collateral Beauty)</t>
  </si>
  <si>
    <t>Patriotų diena (Patriots day)</t>
  </si>
  <si>
    <t>Balerina (Ballerina)</t>
  </si>
  <si>
    <t>Kodėl būtent jis? (Why Him?)</t>
  </si>
  <si>
    <t>Megės planas (Maggie's Plan)</t>
  </si>
  <si>
    <t xml:space="preserve">84 482 </t>
  </si>
  <si>
    <t>Total (29)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</si>
</sst>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i/>
      <sz val="7.5"/>
      <color indexed="8"/>
      <name val="Times New Roman"/>
      <family val="1"/>
    </font>
    <font>
      <b/>
      <sz val="16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8"/>
      <color indexed="8"/>
      <name val="Verdana"/>
      <family val="2"/>
    </font>
    <font>
      <b/>
      <sz val="10"/>
      <color indexed="8"/>
      <name val="Verdana"/>
      <family val="2"/>
    </font>
    <font>
      <sz val="12"/>
      <color indexed="8"/>
      <name val="Calibri"/>
      <family val="2"/>
    </font>
    <font>
      <sz val="10"/>
      <name val="Arial Cyr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7.5"/>
      <color theme="1"/>
      <name val="Times New Roman"/>
      <family val="1"/>
    </font>
    <font>
      <sz val="10"/>
      <color rgb="FF000000"/>
      <name val="Verdana"/>
      <family val="2"/>
    </font>
    <font>
      <sz val="8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0" fillId="0" borderId="0">
      <alignment/>
      <protection/>
    </xf>
  </cellStyleXfs>
  <cellXfs count="7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3" fontId="0" fillId="33" borderId="12" xfId="0" applyNumberFormat="1" applyFill="1" applyBorder="1" applyAlignment="1">
      <alignment vertical="center" wrapText="1"/>
    </xf>
    <xf numFmtId="4" fontId="47" fillId="33" borderId="13" xfId="0" applyNumberFormat="1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14" fontId="47" fillId="0" borderId="13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3" fontId="49" fillId="33" borderId="13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vertical="center" wrapText="1"/>
    </xf>
    <xf numFmtId="3" fontId="50" fillId="34" borderId="13" xfId="0" applyNumberFormat="1" applyFont="1" applyFill="1" applyBorder="1" applyAlignment="1">
      <alignment horizontal="center" vertical="center" wrapText="1"/>
    </xf>
    <xf numFmtId="4" fontId="47" fillId="34" borderId="13" xfId="0" applyNumberFormat="1" applyFont="1" applyFill="1" applyBorder="1" applyAlignment="1">
      <alignment horizontal="center" vertical="center"/>
    </xf>
    <xf numFmtId="3" fontId="6" fillId="34" borderId="13" xfId="58" applyNumberFormat="1" applyFont="1" applyFill="1" applyBorder="1" applyAlignment="1" applyProtection="1">
      <alignment horizontal="center" vertical="center" wrapText="1"/>
      <protection/>
    </xf>
    <xf numFmtId="10" fontId="47" fillId="34" borderId="13" xfId="0" applyNumberFormat="1" applyFont="1" applyFill="1" applyBorder="1" applyAlignment="1">
      <alignment horizontal="center" vertical="center"/>
    </xf>
    <xf numFmtId="0" fontId="50" fillId="34" borderId="13" xfId="0" applyFont="1" applyFill="1" applyBorder="1" applyAlignment="1">
      <alignment horizontal="center" vertical="center"/>
    </xf>
    <xf numFmtId="1" fontId="47" fillId="34" borderId="13" xfId="0" applyNumberFormat="1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14" fontId="47" fillId="34" borderId="13" xfId="0" applyNumberFormat="1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50" fillId="33" borderId="13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7" fillId="33" borderId="13" xfId="0" applyNumberFormat="1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47" fillId="33" borderId="13" xfId="0" applyNumberFormat="1" applyFont="1" applyFill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33" borderId="15" xfId="0" applyFont="1" applyFill="1" applyBorder="1" applyAlignment="1">
      <alignment vertical="center" wrapText="1"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47" fillId="0" borderId="1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10" fontId="47" fillId="33" borderId="15" xfId="0" applyNumberFormat="1" applyFont="1" applyFill="1" applyBorder="1" applyAlignment="1">
      <alignment horizontal="center" vertical="center"/>
    </xf>
    <xf numFmtId="0" fontId="48" fillId="0" borderId="15" xfId="0" applyFont="1" applyBorder="1" applyAlignment="1">
      <alignment horizontal="center" vertical="center" wrapText="1"/>
    </xf>
    <xf numFmtId="10" fontId="51" fillId="33" borderId="15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10" fontId="51" fillId="34" borderId="15" xfId="0" applyNumberFormat="1" applyFont="1" applyFill="1" applyBorder="1" applyAlignment="1">
      <alignment horizontal="center" vertical="center"/>
    </xf>
    <xf numFmtId="3" fontId="47" fillId="33" borderId="13" xfId="0" applyNumberFormat="1" applyFont="1" applyFill="1" applyBorder="1" applyAlignment="1">
      <alignment horizontal="center" vertical="center"/>
    </xf>
    <xf numFmtId="1" fontId="52" fillId="33" borderId="13" xfId="0" applyNumberFormat="1" applyFont="1" applyFill="1" applyBorder="1" applyAlignment="1">
      <alignment horizontal="center" vertical="center"/>
    </xf>
    <xf numFmtId="1" fontId="48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7" fillId="33" borderId="0" xfId="0" applyFont="1" applyFill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50" fillId="33" borderId="15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3" fillId="0" borderId="0" xfId="0" applyFont="1" applyAlignment="1">
      <alignment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Įprastas 2" xfId="54"/>
    <cellStyle name="Linked Cell" xfId="55"/>
    <cellStyle name="Neutral" xfId="56"/>
    <cellStyle name="Normal 10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7 2" xfId="66"/>
    <cellStyle name="Normal 8" xfId="67"/>
    <cellStyle name="Normal 9" xfId="68"/>
    <cellStyle name="Note" xfId="69"/>
    <cellStyle name="Output" xfId="70"/>
    <cellStyle name="Percent" xfId="71"/>
    <cellStyle name="Title" xfId="72"/>
    <cellStyle name="Total" xfId="73"/>
    <cellStyle name="Warning Text" xfId="74"/>
    <cellStyle name="Обычный_niko_al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tabSelected="1" zoomScale="80" zoomScaleNormal="80" zoomScalePageLayoutView="0" workbookViewId="0" topLeftCell="A1">
      <selection activeCell="D48" sqref="D48"/>
    </sheetView>
  </sheetViews>
  <sheetFormatPr defaultColWidth="9.140625" defaultRowHeight="15"/>
  <cols>
    <col min="1" max="1" width="4.00390625" style="0" customWidth="1"/>
    <col min="2" max="2" width="3.57421875" style="0" customWidth="1"/>
    <col min="3" max="3" width="29.421875" style="0" customWidth="1"/>
    <col min="4" max="4" width="16.8515625" style="0" customWidth="1"/>
    <col min="5" max="5" width="15.8515625" style="0" customWidth="1"/>
    <col min="6" max="6" width="12.57421875" style="0" customWidth="1"/>
    <col min="7" max="7" width="13.8515625" style="0" customWidth="1"/>
    <col min="8" max="8" width="9.57421875" style="0" bestFit="1" customWidth="1"/>
    <col min="9" max="9" width="9.7109375" style="0" bestFit="1" customWidth="1"/>
    <col min="10" max="10" width="9.57421875" style="0" bestFit="1" customWidth="1"/>
    <col min="11" max="11" width="11.421875" style="0" bestFit="1" customWidth="1"/>
    <col min="12" max="12" width="13.8515625" style="0" bestFit="1" customWidth="1"/>
    <col min="13" max="13" width="9.7109375" style="0" bestFit="1" customWidth="1"/>
    <col min="14" max="14" width="14.28125" style="0" bestFit="1" customWidth="1"/>
    <col min="15" max="15" width="14.57421875" style="0" customWidth="1"/>
    <col min="16" max="16" width="3.57421875" style="0" customWidth="1"/>
    <col min="17" max="17" width="4.28125" style="0" customWidth="1"/>
    <col min="18" max="18" width="44.140625" style="0" customWidth="1"/>
    <col min="19" max="19" width="11.00390625" style="25" customWidth="1"/>
    <col min="20" max="20" width="10.57421875" style="0" customWidth="1"/>
    <col min="21" max="21" width="17.8515625" style="0" customWidth="1"/>
    <col min="22" max="22" width="13.57421875" style="25" customWidth="1"/>
    <col min="23" max="23" width="15.421875" style="0" customWidth="1"/>
    <col min="24" max="24" width="13.57421875" style="0" customWidth="1"/>
    <col min="25" max="25" width="15.28125" style="0" customWidth="1"/>
    <col min="26" max="26" width="12.57421875" style="0" customWidth="1"/>
  </cols>
  <sheetData>
    <row r="1" spans="1:21" ht="19.5" customHeight="1">
      <c r="A1" s="72" t="s">
        <v>69</v>
      </c>
      <c r="B1" s="72"/>
      <c r="C1" s="72"/>
      <c r="D1" s="72"/>
      <c r="E1" s="72"/>
      <c r="F1" s="72"/>
      <c r="G1" s="72"/>
      <c r="H1" s="72"/>
      <c r="I1" s="72"/>
      <c r="U1" s="53"/>
    </row>
    <row r="2" spans="1:21" ht="19.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U2" s="53"/>
    </row>
    <row r="3" ht="15" thickBot="1"/>
    <row r="4" spans="1:25" ht="15" customHeight="1">
      <c r="A4" s="69"/>
      <c r="B4" s="69"/>
      <c r="C4" s="66" t="s">
        <v>0</v>
      </c>
      <c r="D4" s="1"/>
      <c r="E4" s="1"/>
      <c r="F4" s="66" t="s">
        <v>3</v>
      </c>
      <c r="G4" s="1"/>
      <c r="H4" s="66" t="s">
        <v>5</v>
      </c>
      <c r="I4" s="66" t="s">
        <v>6</v>
      </c>
      <c r="J4" s="66" t="s">
        <v>7</v>
      </c>
      <c r="K4" s="66" t="s">
        <v>8</v>
      </c>
      <c r="L4" s="66" t="s">
        <v>10</v>
      </c>
      <c r="M4" s="66" t="s">
        <v>9</v>
      </c>
      <c r="N4" s="66" t="s">
        <v>11</v>
      </c>
      <c r="O4" s="66" t="s">
        <v>12</v>
      </c>
      <c r="P4" s="25"/>
      <c r="Q4" s="25"/>
      <c r="R4" s="25"/>
      <c r="T4" s="25"/>
      <c r="U4" s="53"/>
      <c r="W4" s="25"/>
      <c r="X4" s="25"/>
      <c r="Y4" s="25"/>
    </row>
    <row r="5" spans="1:26" ht="24" customHeight="1">
      <c r="A5" s="70"/>
      <c r="B5" s="70"/>
      <c r="C5" s="67"/>
      <c r="D5" s="2" t="s">
        <v>71</v>
      </c>
      <c r="E5" s="2" t="s">
        <v>60</v>
      </c>
      <c r="F5" s="67"/>
      <c r="G5" s="2" t="s">
        <v>71</v>
      </c>
      <c r="H5" s="67"/>
      <c r="I5" s="67"/>
      <c r="J5" s="67"/>
      <c r="K5" s="67"/>
      <c r="L5" s="67"/>
      <c r="M5" s="67"/>
      <c r="N5" s="67"/>
      <c r="O5" s="67"/>
      <c r="P5" s="29"/>
      <c r="Q5" s="26"/>
      <c r="R5" s="27"/>
      <c r="S5" s="27"/>
      <c r="T5" s="28"/>
      <c r="U5" s="53"/>
      <c r="W5" s="25"/>
      <c r="X5" s="25"/>
      <c r="Y5" s="25"/>
      <c r="Z5" s="25"/>
    </row>
    <row r="6" spans="1:26" ht="14.25">
      <c r="A6" s="70"/>
      <c r="B6" s="70"/>
      <c r="C6" s="67"/>
      <c r="D6" s="2" t="s">
        <v>1</v>
      </c>
      <c r="E6" s="2" t="s">
        <v>1</v>
      </c>
      <c r="F6" s="67"/>
      <c r="G6" s="2" t="s">
        <v>4</v>
      </c>
      <c r="H6" s="67"/>
      <c r="I6" s="67"/>
      <c r="J6" s="67"/>
      <c r="K6" s="67"/>
      <c r="L6" s="67"/>
      <c r="M6" s="67"/>
      <c r="N6" s="67"/>
      <c r="O6" s="67"/>
      <c r="P6" s="32"/>
      <c r="Q6" s="32"/>
      <c r="R6" s="32"/>
      <c r="S6" s="32"/>
      <c r="T6" s="32"/>
      <c r="U6" s="53"/>
      <c r="V6" s="32"/>
      <c r="W6" s="32"/>
      <c r="X6" s="26"/>
      <c r="Y6" s="32"/>
      <c r="Z6" s="25"/>
    </row>
    <row r="7" spans="1:26" ht="15" thickBot="1">
      <c r="A7" s="71"/>
      <c r="B7" s="71"/>
      <c r="C7" s="68"/>
      <c r="D7" s="3" t="s">
        <v>2</v>
      </c>
      <c r="E7" s="3" t="s">
        <v>2</v>
      </c>
      <c r="F7" s="68"/>
      <c r="G7" s="4"/>
      <c r="H7" s="68"/>
      <c r="I7" s="68"/>
      <c r="J7" s="68"/>
      <c r="K7" s="68"/>
      <c r="L7" s="68"/>
      <c r="M7" s="68"/>
      <c r="N7" s="68"/>
      <c r="O7" s="68"/>
      <c r="P7" s="32"/>
      <c r="Q7" s="32"/>
      <c r="R7" s="32"/>
      <c r="S7" s="32"/>
      <c r="T7" s="32"/>
      <c r="U7" s="42"/>
      <c r="V7" s="26"/>
      <c r="W7" s="33"/>
      <c r="X7" s="26"/>
      <c r="Y7" s="26"/>
      <c r="Z7" s="25"/>
    </row>
    <row r="8" spans="1:26" ht="28.5" customHeight="1">
      <c r="A8" s="69"/>
      <c r="B8" s="69"/>
      <c r="C8" s="66" t="s">
        <v>13</v>
      </c>
      <c r="D8" s="1"/>
      <c r="E8" s="1"/>
      <c r="F8" s="66" t="s">
        <v>15</v>
      </c>
      <c r="G8" s="1"/>
      <c r="H8" s="1" t="s">
        <v>18</v>
      </c>
      <c r="I8" s="66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6" t="s">
        <v>27</v>
      </c>
      <c r="P8" s="32"/>
      <c r="Q8" s="32"/>
      <c r="R8" s="32"/>
      <c r="S8" s="32"/>
      <c r="T8" s="32"/>
      <c r="U8" s="42"/>
      <c r="V8" s="26"/>
      <c r="W8" s="33"/>
      <c r="X8" s="26"/>
      <c r="Y8" s="26"/>
      <c r="Z8" s="25"/>
    </row>
    <row r="9" spans="1:26" ht="19.5" customHeight="1">
      <c r="A9" s="70"/>
      <c r="B9" s="70"/>
      <c r="C9" s="67"/>
      <c r="D9" s="2" t="s">
        <v>72</v>
      </c>
      <c r="E9" s="2" t="s">
        <v>61</v>
      </c>
      <c r="F9" s="67"/>
      <c r="G9" s="2" t="s">
        <v>72</v>
      </c>
      <c r="H9" s="2" t="s">
        <v>17</v>
      </c>
      <c r="I9" s="67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7"/>
      <c r="P9" s="36"/>
      <c r="Q9" s="36"/>
      <c r="R9" s="36"/>
      <c r="S9" s="36"/>
      <c r="T9" s="42"/>
      <c r="U9" s="42"/>
      <c r="V9" s="41"/>
      <c r="W9" s="40"/>
      <c r="X9" s="40"/>
      <c r="Y9" s="44"/>
      <c r="Z9" s="25"/>
    </row>
    <row r="10" spans="1:26" ht="14.25">
      <c r="A10" s="70"/>
      <c r="B10" s="70"/>
      <c r="C10" s="67"/>
      <c r="D10" s="2" t="s">
        <v>14</v>
      </c>
      <c r="E10" s="2" t="s">
        <v>14</v>
      </c>
      <c r="F10" s="67"/>
      <c r="G10" s="2" t="s">
        <v>16</v>
      </c>
      <c r="H10" s="5"/>
      <c r="I10" s="67"/>
      <c r="J10" s="5"/>
      <c r="K10" s="5"/>
      <c r="L10" s="2" t="s">
        <v>2</v>
      </c>
      <c r="M10" s="2" t="s">
        <v>17</v>
      </c>
      <c r="N10" s="5"/>
      <c r="O10" s="67"/>
      <c r="P10" s="36"/>
      <c r="Q10" s="36"/>
      <c r="R10" s="36"/>
      <c r="S10" s="36"/>
      <c r="T10" s="42"/>
      <c r="U10" s="44"/>
      <c r="V10" s="42"/>
      <c r="W10" s="42"/>
      <c r="X10" s="42"/>
      <c r="Y10" s="44"/>
      <c r="Z10" s="25"/>
    </row>
    <row r="11" spans="1:26" ht="15" thickBot="1">
      <c r="A11" s="71"/>
      <c r="B11" s="71"/>
      <c r="C11" s="68"/>
      <c r="D11" s="35" t="s">
        <v>2</v>
      </c>
      <c r="E11" s="3" t="s">
        <v>2</v>
      </c>
      <c r="F11" s="68"/>
      <c r="G11" s="3" t="s">
        <v>17</v>
      </c>
      <c r="H11" s="4"/>
      <c r="I11" s="68"/>
      <c r="J11" s="4"/>
      <c r="K11" s="4"/>
      <c r="L11" s="4"/>
      <c r="M11" s="6"/>
      <c r="N11" s="4"/>
      <c r="O11" s="68"/>
      <c r="P11" s="36"/>
      <c r="Q11" s="36"/>
      <c r="R11" s="36"/>
      <c r="S11" s="36"/>
      <c r="T11" s="42"/>
      <c r="U11" s="42"/>
      <c r="V11" s="44"/>
      <c r="W11" s="42"/>
      <c r="X11" s="42"/>
      <c r="Y11" s="44"/>
      <c r="Z11" s="25"/>
    </row>
    <row r="12" spans="1:30" s="56" customFormat="1" ht="24.75" customHeight="1">
      <c r="A12" s="52">
        <v>1</v>
      </c>
      <c r="B12" s="52">
        <v>1</v>
      </c>
      <c r="C12" s="62" t="s">
        <v>65</v>
      </c>
      <c r="D12" s="60">
        <v>66095.11</v>
      </c>
      <c r="E12" s="38">
        <v>113822.04</v>
      </c>
      <c r="F12" s="45">
        <f>(D12-E12)/E12</f>
        <v>-0.4193118485664112</v>
      </c>
      <c r="G12" s="60">
        <v>11876</v>
      </c>
      <c r="H12" s="38">
        <v>242</v>
      </c>
      <c r="I12" s="38">
        <f>G12/H12</f>
        <v>49.074380165289256</v>
      </c>
      <c r="J12" s="38">
        <v>11</v>
      </c>
      <c r="K12" s="38">
        <v>2</v>
      </c>
      <c r="L12" s="60">
        <v>190942.7</v>
      </c>
      <c r="M12" s="60">
        <v>33121</v>
      </c>
      <c r="N12" s="43">
        <v>42734</v>
      </c>
      <c r="O12" s="46" t="s">
        <v>37</v>
      </c>
      <c r="Q12" s="61"/>
      <c r="T12" s="48"/>
      <c r="U12" s="48"/>
      <c r="V12" s="48"/>
      <c r="W12" s="42"/>
      <c r="X12" s="48"/>
      <c r="Y12" s="48"/>
      <c r="Z12" s="42"/>
      <c r="AA12" s="54"/>
      <c r="AB12" s="54"/>
      <c r="AC12" s="54"/>
      <c r="AD12" s="54"/>
    </row>
    <row r="13" spans="1:30" s="56" customFormat="1" ht="24.75" customHeight="1">
      <c r="A13" s="52">
        <v>2</v>
      </c>
      <c r="B13" s="52" t="s">
        <v>62</v>
      </c>
      <c r="C13" s="62" t="s">
        <v>73</v>
      </c>
      <c r="D13" s="60">
        <v>60396</v>
      </c>
      <c r="E13" s="60" t="s">
        <v>31</v>
      </c>
      <c r="F13" s="45" t="s">
        <v>31</v>
      </c>
      <c r="G13" s="60">
        <v>10976</v>
      </c>
      <c r="H13" s="38" t="s">
        <v>31</v>
      </c>
      <c r="I13" s="38" t="s">
        <v>31</v>
      </c>
      <c r="J13" s="38">
        <v>8</v>
      </c>
      <c r="K13" s="38">
        <v>1</v>
      </c>
      <c r="L13" s="60">
        <v>60396</v>
      </c>
      <c r="M13" s="60">
        <v>10976</v>
      </c>
      <c r="N13" s="43">
        <v>42741</v>
      </c>
      <c r="O13" s="46" t="s">
        <v>64</v>
      </c>
      <c r="Q13" s="61"/>
      <c r="T13" s="48"/>
      <c r="U13" s="48"/>
      <c r="V13" s="48"/>
      <c r="W13" s="42"/>
      <c r="X13" s="48"/>
      <c r="Y13" s="48"/>
      <c r="Z13" s="42"/>
      <c r="AA13" s="54"/>
      <c r="AB13" s="54"/>
      <c r="AC13" s="54"/>
      <c r="AD13" s="54"/>
    </row>
    <row r="14" spans="1:30" s="56" customFormat="1" ht="24.75" customHeight="1">
      <c r="A14" s="52">
        <v>3</v>
      </c>
      <c r="B14" s="52">
        <v>3</v>
      </c>
      <c r="C14" s="62" t="s">
        <v>56</v>
      </c>
      <c r="D14" s="60">
        <v>47884.100000000006</v>
      </c>
      <c r="E14" s="60">
        <v>83913.82</v>
      </c>
      <c r="F14" s="45">
        <f>(D14-E14)/E14</f>
        <v>-0.4293657469055752</v>
      </c>
      <c r="G14" s="60">
        <v>9317</v>
      </c>
      <c r="H14" s="38" t="s">
        <v>31</v>
      </c>
      <c r="I14" s="38" t="s">
        <v>31</v>
      </c>
      <c r="J14" s="38">
        <v>15</v>
      </c>
      <c r="K14" s="38">
        <v>3</v>
      </c>
      <c r="L14" s="60">
        <v>276543.97</v>
      </c>
      <c r="M14" s="60">
        <v>54313</v>
      </c>
      <c r="N14" s="43">
        <v>42727</v>
      </c>
      <c r="O14" s="46" t="s">
        <v>57</v>
      </c>
      <c r="Q14" s="61"/>
      <c r="T14" s="48"/>
      <c r="U14" s="48"/>
      <c r="V14" s="48"/>
      <c r="W14" s="42"/>
      <c r="X14" s="48"/>
      <c r="Y14" s="48"/>
      <c r="Z14" s="42"/>
      <c r="AA14" s="54"/>
      <c r="AB14" s="54"/>
      <c r="AC14" s="54"/>
      <c r="AD14" s="54"/>
    </row>
    <row r="15" spans="1:30" s="56" customFormat="1" ht="24.75" customHeight="1">
      <c r="A15" s="52">
        <v>4</v>
      </c>
      <c r="B15" s="52">
        <v>2</v>
      </c>
      <c r="C15" s="62" t="s">
        <v>54</v>
      </c>
      <c r="D15" s="60">
        <v>46491.78999999999</v>
      </c>
      <c r="E15" s="60">
        <v>104744.59000000001</v>
      </c>
      <c r="F15" s="45">
        <f>(D15-E15)/E15</f>
        <v>-0.556141372074682</v>
      </c>
      <c r="G15" s="60">
        <v>10365</v>
      </c>
      <c r="H15" s="38">
        <v>283</v>
      </c>
      <c r="I15" s="38">
        <f>G15/H15</f>
        <v>36.62544169611307</v>
      </c>
      <c r="J15" s="38">
        <v>14</v>
      </c>
      <c r="K15" s="38">
        <v>3</v>
      </c>
      <c r="L15" s="60">
        <v>318097.19</v>
      </c>
      <c r="M15" s="60">
        <v>71210</v>
      </c>
      <c r="N15" s="43">
        <v>42727</v>
      </c>
      <c r="O15" s="46" t="s">
        <v>33</v>
      </c>
      <c r="P15" s="65"/>
      <c r="Q15" s="61"/>
      <c r="T15" s="48"/>
      <c r="U15" s="48"/>
      <c r="V15" s="48"/>
      <c r="W15" s="42"/>
      <c r="X15" s="48"/>
      <c r="Y15" s="48"/>
      <c r="Z15" s="42"/>
      <c r="AA15" s="54"/>
      <c r="AB15" s="54"/>
      <c r="AC15" s="54"/>
      <c r="AD15" s="54"/>
    </row>
    <row r="16" spans="1:30" s="56" customFormat="1" ht="24.75" customHeight="1">
      <c r="A16" s="52">
        <v>5</v>
      </c>
      <c r="B16" s="52" t="s">
        <v>62</v>
      </c>
      <c r="C16" s="62" t="s">
        <v>74</v>
      </c>
      <c r="D16" s="60">
        <v>38162.48</v>
      </c>
      <c r="E16" s="60" t="s">
        <v>31</v>
      </c>
      <c r="F16" s="45" t="s">
        <v>31</v>
      </c>
      <c r="G16" s="60">
        <v>7402</v>
      </c>
      <c r="H16" s="38">
        <v>167</v>
      </c>
      <c r="I16" s="38">
        <f>G16/H16</f>
        <v>44.32335329341317</v>
      </c>
      <c r="J16" s="38">
        <v>12</v>
      </c>
      <c r="K16" s="38">
        <v>1</v>
      </c>
      <c r="L16" s="60">
        <v>41204.14</v>
      </c>
      <c r="M16" s="60">
        <v>7954</v>
      </c>
      <c r="N16" s="43">
        <v>42741</v>
      </c>
      <c r="O16" s="46" t="s">
        <v>32</v>
      </c>
      <c r="Q16" s="61"/>
      <c r="T16" s="48"/>
      <c r="U16" s="48"/>
      <c r="V16" s="48"/>
      <c r="W16" s="42"/>
      <c r="X16" s="48"/>
      <c r="Y16" s="48"/>
      <c r="Z16" s="42"/>
      <c r="AA16" s="54"/>
      <c r="AB16" s="54"/>
      <c r="AC16" s="54"/>
      <c r="AD16" s="54"/>
    </row>
    <row r="17" spans="1:30" s="56" customFormat="1" ht="24.75" customHeight="1">
      <c r="A17" s="52">
        <v>6</v>
      </c>
      <c r="B17" s="52">
        <v>5</v>
      </c>
      <c r="C17" s="62" t="s">
        <v>66</v>
      </c>
      <c r="D17" s="60">
        <v>22983.92</v>
      </c>
      <c r="E17" s="38">
        <v>51780.27</v>
      </c>
      <c r="F17" s="45">
        <f>(D17-E17)/E17</f>
        <v>-0.5561259143685423</v>
      </c>
      <c r="G17" s="60">
        <v>5436</v>
      </c>
      <c r="H17" s="38">
        <v>202</v>
      </c>
      <c r="I17" s="38">
        <f>G17/H17</f>
        <v>26.91089108910891</v>
      </c>
      <c r="J17" s="38">
        <v>14</v>
      </c>
      <c r="K17" s="38">
        <v>2</v>
      </c>
      <c r="L17" s="60">
        <v>74764.19</v>
      </c>
      <c r="M17" s="60">
        <v>17726</v>
      </c>
      <c r="N17" s="43">
        <v>42734</v>
      </c>
      <c r="O17" s="46" t="s">
        <v>28</v>
      </c>
      <c r="Q17" s="61"/>
      <c r="T17" s="48"/>
      <c r="U17" s="48"/>
      <c r="V17" s="48"/>
      <c r="W17" s="42"/>
      <c r="X17" s="48"/>
      <c r="Y17" s="48"/>
      <c r="Z17" s="42"/>
      <c r="AA17" s="54"/>
      <c r="AB17" s="54"/>
      <c r="AC17" s="54"/>
      <c r="AD17" s="54"/>
    </row>
    <row r="18" spans="1:30" s="56" customFormat="1" ht="24.75" customHeight="1">
      <c r="A18" s="52">
        <v>7</v>
      </c>
      <c r="B18" s="52">
        <v>6</v>
      </c>
      <c r="C18" s="62" t="s">
        <v>58</v>
      </c>
      <c r="D18" s="60">
        <v>21653.14</v>
      </c>
      <c r="E18" s="60">
        <v>51638.39</v>
      </c>
      <c r="F18" s="45">
        <f>(D18-E18)/E18</f>
        <v>-0.5806774765828292</v>
      </c>
      <c r="G18" s="60">
        <v>3765</v>
      </c>
      <c r="H18" s="38">
        <v>109</v>
      </c>
      <c r="I18" s="38">
        <f>G18/H18</f>
        <v>34.54128440366973</v>
      </c>
      <c r="J18" s="38">
        <v>14</v>
      </c>
      <c r="K18" s="38">
        <v>3</v>
      </c>
      <c r="L18" s="60">
        <v>157853.62</v>
      </c>
      <c r="M18" s="60">
        <v>28496</v>
      </c>
      <c r="N18" s="43">
        <v>42727</v>
      </c>
      <c r="O18" s="46" t="s">
        <v>29</v>
      </c>
      <c r="Q18" s="61"/>
      <c r="T18" s="48"/>
      <c r="U18" s="48"/>
      <c r="V18" s="48"/>
      <c r="W18" s="42"/>
      <c r="X18" s="48"/>
      <c r="Y18" s="48"/>
      <c r="Z18" s="42"/>
      <c r="AA18" s="54"/>
      <c r="AB18" s="54"/>
      <c r="AC18" s="54"/>
      <c r="AD18" s="54"/>
    </row>
    <row r="19" spans="1:30" s="56" customFormat="1" ht="24.75" customHeight="1">
      <c r="A19" s="52">
        <v>8</v>
      </c>
      <c r="B19" s="52">
        <v>4</v>
      </c>
      <c r="C19" s="62" t="s">
        <v>63</v>
      </c>
      <c r="D19" s="60">
        <v>19247</v>
      </c>
      <c r="E19" s="38">
        <v>65235.6</v>
      </c>
      <c r="F19" s="45">
        <f>(D19-E19)/E19</f>
        <v>-0.7049617080244529</v>
      </c>
      <c r="G19" s="60">
        <v>3600</v>
      </c>
      <c r="H19" s="38" t="s">
        <v>31</v>
      </c>
      <c r="I19" s="38" t="s">
        <v>31</v>
      </c>
      <c r="J19" s="38">
        <v>8</v>
      </c>
      <c r="K19" s="38">
        <v>2</v>
      </c>
      <c r="L19" s="60" t="s">
        <v>79</v>
      </c>
      <c r="M19" s="60">
        <v>16010</v>
      </c>
      <c r="N19" s="43">
        <v>42734</v>
      </c>
      <c r="O19" s="46" t="s">
        <v>64</v>
      </c>
      <c r="Q19" s="61"/>
      <c r="T19" s="48"/>
      <c r="U19" s="48"/>
      <c r="V19" s="48"/>
      <c r="W19" s="42"/>
      <c r="X19" s="48"/>
      <c r="Y19" s="48"/>
      <c r="Z19" s="42"/>
      <c r="AA19" s="54"/>
      <c r="AB19" s="54"/>
      <c r="AC19" s="54"/>
      <c r="AD19" s="54"/>
    </row>
    <row r="20" spans="1:30" s="56" customFormat="1" ht="24.75" customHeight="1">
      <c r="A20" s="52">
        <v>9</v>
      </c>
      <c r="B20" s="52" t="s">
        <v>62</v>
      </c>
      <c r="C20" s="62" t="s">
        <v>75</v>
      </c>
      <c r="D20" s="60">
        <v>16212.84</v>
      </c>
      <c r="E20" s="60" t="s">
        <v>31</v>
      </c>
      <c r="F20" s="45" t="s">
        <v>31</v>
      </c>
      <c r="G20" s="60">
        <v>3171</v>
      </c>
      <c r="H20" s="38">
        <v>145</v>
      </c>
      <c r="I20" s="38">
        <f>G20/H20</f>
        <v>21.868965517241378</v>
      </c>
      <c r="J20" s="38">
        <v>10</v>
      </c>
      <c r="K20" s="38">
        <v>1</v>
      </c>
      <c r="L20" s="60">
        <v>16212.84</v>
      </c>
      <c r="M20" s="60">
        <v>3171</v>
      </c>
      <c r="N20" s="43">
        <v>42741</v>
      </c>
      <c r="O20" s="46" t="s">
        <v>28</v>
      </c>
      <c r="Q20" s="61"/>
      <c r="T20" s="48"/>
      <c r="U20" s="48"/>
      <c r="V20" s="48"/>
      <c r="W20" s="42"/>
      <c r="X20" s="48"/>
      <c r="Y20" s="48"/>
      <c r="Z20" s="42"/>
      <c r="AA20" s="54"/>
      <c r="AB20" s="54"/>
      <c r="AC20" s="54"/>
      <c r="AD20" s="54"/>
    </row>
    <row r="21" spans="1:30" s="56" customFormat="1" ht="24.75" customHeight="1">
      <c r="A21" s="52">
        <v>10</v>
      </c>
      <c r="B21" s="52">
        <v>7</v>
      </c>
      <c r="C21" s="62" t="s">
        <v>51</v>
      </c>
      <c r="D21" s="38">
        <v>10442.95</v>
      </c>
      <c r="E21" s="38">
        <v>30640.29</v>
      </c>
      <c r="F21" s="45">
        <f>(D21-E21)/E21</f>
        <v>-0.6591758759463439</v>
      </c>
      <c r="G21" s="38">
        <v>1912</v>
      </c>
      <c r="H21" s="38">
        <v>58</v>
      </c>
      <c r="I21" s="38">
        <f>G21/H21</f>
        <v>32.96551724137931</v>
      </c>
      <c r="J21" s="38">
        <v>7</v>
      </c>
      <c r="K21" s="38">
        <v>4</v>
      </c>
      <c r="L21" s="60">
        <v>190779.22</v>
      </c>
      <c r="M21" s="60">
        <v>34046</v>
      </c>
      <c r="N21" s="43">
        <v>42720</v>
      </c>
      <c r="O21" s="46" t="s">
        <v>29</v>
      </c>
      <c r="Q21" s="61"/>
      <c r="T21" s="48"/>
      <c r="U21" s="48"/>
      <c r="V21" s="48"/>
      <c r="W21" s="42"/>
      <c r="X21" s="48"/>
      <c r="Y21" s="48"/>
      <c r="Z21" s="42"/>
      <c r="AA21" s="54"/>
      <c r="AB21" s="54"/>
      <c r="AC21" s="54"/>
      <c r="AD21" s="54"/>
    </row>
    <row r="22" spans="2:30" s="56" customFormat="1" ht="24.75" customHeight="1">
      <c r="B22" s="11"/>
      <c r="C22" s="24" t="s">
        <v>30</v>
      </c>
      <c r="D22" s="12">
        <f>SUM(D12:D21)</f>
        <v>349569.3300000001</v>
      </c>
      <c r="E22" s="12">
        <f>SUM(E12:E21)</f>
        <v>501775</v>
      </c>
      <c r="F22" s="47">
        <f>(D22-E22)/E22</f>
        <v>-0.3033345025160678</v>
      </c>
      <c r="G22" s="12">
        <f>SUM(G12:G21)</f>
        <v>67820</v>
      </c>
      <c r="H22" s="31"/>
      <c r="I22" s="37"/>
      <c r="J22" s="31"/>
      <c r="K22" s="8"/>
      <c r="L22" s="7"/>
      <c r="M22" s="30"/>
      <c r="N22" s="9"/>
      <c r="O22" s="10"/>
      <c r="T22" s="48"/>
      <c r="U22" s="48"/>
      <c r="V22" s="48"/>
      <c r="W22" s="42"/>
      <c r="X22" s="48"/>
      <c r="Y22" s="48"/>
      <c r="Z22" s="42"/>
      <c r="AA22" s="54"/>
      <c r="AB22" s="54"/>
      <c r="AC22" s="54"/>
      <c r="AD22" s="54"/>
    </row>
    <row r="23" spans="1:30" s="56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8"/>
      <c r="U23" s="48"/>
      <c r="V23" s="48"/>
      <c r="W23" s="42"/>
      <c r="X23" s="48"/>
      <c r="Y23" s="48"/>
      <c r="Z23" s="42"/>
      <c r="AA23" s="54"/>
      <c r="AB23" s="54"/>
      <c r="AC23" s="54"/>
      <c r="AD23" s="54"/>
    </row>
    <row r="24" spans="1:30" s="56" customFormat="1" ht="24.75" customHeight="1">
      <c r="A24" s="52">
        <v>11</v>
      </c>
      <c r="B24" s="52">
        <v>8</v>
      </c>
      <c r="C24" s="62" t="s">
        <v>67</v>
      </c>
      <c r="D24" s="60">
        <v>7453.06</v>
      </c>
      <c r="E24" s="38">
        <v>22038.66</v>
      </c>
      <c r="F24" s="45">
        <f>(D24-E24)/E24</f>
        <v>-0.6618188220154946</v>
      </c>
      <c r="G24" s="60">
        <v>1363</v>
      </c>
      <c r="H24" s="38">
        <v>35</v>
      </c>
      <c r="I24" s="38">
        <f aca="true" t="shared" si="0" ref="I24:I33">G24/H24</f>
        <v>38.94285714285714</v>
      </c>
      <c r="J24" s="38">
        <v>5</v>
      </c>
      <c r="K24" s="38">
        <v>2</v>
      </c>
      <c r="L24" s="60">
        <v>29491.72</v>
      </c>
      <c r="M24" s="60">
        <v>5564</v>
      </c>
      <c r="N24" s="43">
        <v>42734</v>
      </c>
      <c r="O24" s="46" t="s">
        <v>28</v>
      </c>
      <c r="Q24" s="61"/>
      <c r="T24" s="48"/>
      <c r="U24" s="48"/>
      <c r="V24" s="48"/>
      <c r="W24" s="42"/>
      <c r="X24" s="48"/>
      <c r="Y24" s="48"/>
      <c r="Z24" s="42"/>
      <c r="AA24" s="54"/>
      <c r="AB24" s="54"/>
      <c r="AC24" s="54"/>
      <c r="AD24" s="54"/>
    </row>
    <row r="25" spans="1:30" s="56" customFormat="1" ht="24.75" customHeight="1">
      <c r="A25" s="52">
        <v>12</v>
      </c>
      <c r="B25" s="52">
        <v>11</v>
      </c>
      <c r="C25" s="39" t="s">
        <v>49</v>
      </c>
      <c r="D25" s="38">
        <v>7118.63</v>
      </c>
      <c r="E25" s="38">
        <v>5664.58</v>
      </c>
      <c r="F25" s="45">
        <f>(D25-E25)/E25</f>
        <v>0.256691581723623</v>
      </c>
      <c r="G25" s="38">
        <v>1439</v>
      </c>
      <c r="H25" s="38">
        <v>17</v>
      </c>
      <c r="I25" s="38">
        <f t="shared" si="0"/>
        <v>84.6470588235294</v>
      </c>
      <c r="J25" s="38">
        <v>5</v>
      </c>
      <c r="K25" s="38">
        <v>5</v>
      </c>
      <c r="L25" s="38">
        <v>52466.93</v>
      </c>
      <c r="M25" s="38">
        <v>10493</v>
      </c>
      <c r="N25" s="43">
        <v>42713</v>
      </c>
      <c r="O25" s="46" t="s">
        <v>28</v>
      </c>
      <c r="T25" s="48"/>
      <c r="U25" s="48"/>
      <c r="V25" s="48"/>
      <c r="W25" s="42"/>
      <c r="X25" s="48"/>
      <c r="Y25" s="48"/>
      <c r="Z25" s="42"/>
      <c r="AA25" s="54"/>
      <c r="AB25" s="54"/>
      <c r="AC25" s="54"/>
      <c r="AD25" s="54"/>
    </row>
    <row r="26" spans="1:30" s="56" customFormat="1" ht="24.75" customHeight="1">
      <c r="A26" s="52">
        <v>13</v>
      </c>
      <c r="B26" s="52">
        <v>9</v>
      </c>
      <c r="C26" s="62" t="s">
        <v>46</v>
      </c>
      <c r="D26" s="60">
        <v>6776.91</v>
      </c>
      <c r="E26" s="60">
        <v>16181.78</v>
      </c>
      <c r="F26" s="45">
        <f>(D26-E26)/E26</f>
        <v>-0.5812012028342989</v>
      </c>
      <c r="G26" s="60">
        <v>1531</v>
      </c>
      <c r="H26" s="38">
        <v>45</v>
      </c>
      <c r="I26" s="38">
        <f t="shared" si="0"/>
        <v>34.022222222222226</v>
      </c>
      <c r="J26" s="38">
        <v>6</v>
      </c>
      <c r="K26" s="38">
        <v>7</v>
      </c>
      <c r="L26" s="60">
        <v>236972.03</v>
      </c>
      <c r="M26" s="60">
        <v>53277</v>
      </c>
      <c r="N26" s="43">
        <v>42699</v>
      </c>
      <c r="O26" s="46" t="s">
        <v>29</v>
      </c>
      <c r="Q26" s="61"/>
      <c r="T26" s="48"/>
      <c r="U26" s="48"/>
      <c r="V26" s="48"/>
      <c r="W26" s="42"/>
      <c r="X26" s="48"/>
      <c r="Y26" s="48"/>
      <c r="Z26" s="42"/>
      <c r="AA26" s="54"/>
      <c r="AB26" s="54"/>
      <c r="AC26" s="54"/>
      <c r="AD26" s="54"/>
    </row>
    <row r="27" spans="1:30" s="56" customFormat="1" ht="24.75" customHeight="1">
      <c r="A27" s="52">
        <v>14</v>
      </c>
      <c r="B27" s="52" t="s">
        <v>68</v>
      </c>
      <c r="C27" s="62" t="s">
        <v>76</v>
      </c>
      <c r="D27" s="60">
        <v>2984.77</v>
      </c>
      <c r="E27" s="38" t="s">
        <v>31</v>
      </c>
      <c r="F27" s="45" t="s">
        <v>31</v>
      </c>
      <c r="G27" s="60">
        <v>715</v>
      </c>
      <c r="H27" s="38">
        <v>1</v>
      </c>
      <c r="I27" s="38">
        <f t="shared" si="0"/>
        <v>715</v>
      </c>
      <c r="J27" s="38">
        <v>1</v>
      </c>
      <c r="K27" s="38">
        <v>1</v>
      </c>
      <c r="L27" s="60">
        <v>2984.77</v>
      </c>
      <c r="M27" s="60">
        <v>715</v>
      </c>
      <c r="N27" s="43" t="s">
        <v>43</v>
      </c>
      <c r="O27" s="46" t="s">
        <v>28</v>
      </c>
      <c r="Q27" s="61"/>
      <c r="T27" s="48"/>
      <c r="U27" s="48"/>
      <c r="V27" s="48"/>
      <c r="W27" s="42"/>
      <c r="X27" s="48"/>
      <c r="Y27" s="48"/>
      <c r="Z27" s="42"/>
      <c r="AA27" s="54"/>
      <c r="AB27" s="54"/>
      <c r="AC27" s="54"/>
      <c r="AD27" s="54"/>
    </row>
    <row r="28" spans="1:30" s="56" customFormat="1" ht="24.75" customHeight="1">
      <c r="A28" s="52">
        <v>15</v>
      </c>
      <c r="B28" s="52" t="s">
        <v>68</v>
      </c>
      <c r="C28" s="39" t="s">
        <v>77</v>
      </c>
      <c r="D28" s="38">
        <v>2950.33</v>
      </c>
      <c r="E28" s="38" t="s">
        <v>31</v>
      </c>
      <c r="F28" s="45" t="s">
        <v>31</v>
      </c>
      <c r="G28" s="38">
        <v>568</v>
      </c>
      <c r="H28" s="38">
        <v>7</v>
      </c>
      <c r="I28" s="38">
        <f t="shared" si="0"/>
        <v>81.14285714285714</v>
      </c>
      <c r="J28" s="38">
        <v>7</v>
      </c>
      <c r="K28" s="38">
        <v>1</v>
      </c>
      <c r="L28" s="38">
        <v>2950.33</v>
      </c>
      <c r="M28" s="38">
        <v>568</v>
      </c>
      <c r="N28" s="43" t="s">
        <v>43</v>
      </c>
      <c r="O28" s="46" t="s">
        <v>29</v>
      </c>
      <c r="T28" s="48"/>
      <c r="U28" s="48"/>
      <c r="V28" s="48"/>
      <c r="W28" s="42"/>
      <c r="X28" s="48"/>
      <c r="Y28" s="48"/>
      <c r="Z28" s="42"/>
      <c r="AA28" s="54"/>
      <c r="AB28" s="54"/>
      <c r="AC28" s="54"/>
      <c r="AD28" s="54"/>
    </row>
    <row r="29" spans="1:30" s="56" customFormat="1" ht="24.75" customHeight="1">
      <c r="A29" s="52">
        <v>16</v>
      </c>
      <c r="B29" s="52">
        <v>10</v>
      </c>
      <c r="C29" s="62" t="s">
        <v>47</v>
      </c>
      <c r="D29" s="60">
        <v>2523.99</v>
      </c>
      <c r="E29" s="60">
        <v>9076.6</v>
      </c>
      <c r="F29" s="45">
        <f aca="true" t="shared" si="1" ref="F29:F34">(D29-E29)/E29</f>
        <v>-0.7219234074433158</v>
      </c>
      <c r="G29" s="60">
        <v>494</v>
      </c>
      <c r="H29" s="38">
        <v>12</v>
      </c>
      <c r="I29" s="38">
        <f t="shared" si="0"/>
        <v>41.166666666666664</v>
      </c>
      <c r="J29" s="38">
        <v>2</v>
      </c>
      <c r="K29" s="38">
        <v>5</v>
      </c>
      <c r="L29" s="60">
        <v>168474.05</v>
      </c>
      <c r="M29" s="60">
        <v>32846</v>
      </c>
      <c r="N29" s="43">
        <v>42713</v>
      </c>
      <c r="O29" s="46" t="s">
        <v>28</v>
      </c>
      <c r="Q29" s="61"/>
      <c r="T29" s="48"/>
      <c r="U29" s="48"/>
      <c r="V29" s="48"/>
      <c r="W29" s="42"/>
      <c r="X29" s="48"/>
      <c r="Y29" s="48"/>
      <c r="Z29" s="42"/>
      <c r="AA29" s="54"/>
      <c r="AB29" s="54"/>
      <c r="AC29" s="54"/>
      <c r="AD29" s="54"/>
    </row>
    <row r="30" spans="1:30" s="56" customFormat="1" ht="24.75" customHeight="1">
      <c r="A30" s="52">
        <v>17</v>
      </c>
      <c r="B30" s="52">
        <v>14</v>
      </c>
      <c r="C30" s="39" t="s">
        <v>40</v>
      </c>
      <c r="D30" s="38">
        <v>2240.9</v>
      </c>
      <c r="E30" s="38">
        <v>2740.54</v>
      </c>
      <c r="F30" s="45">
        <f t="shared" si="1"/>
        <v>-0.1823144343815452</v>
      </c>
      <c r="G30" s="38">
        <v>406</v>
      </c>
      <c r="H30" s="38">
        <v>8</v>
      </c>
      <c r="I30" s="38">
        <f t="shared" si="0"/>
        <v>50.75</v>
      </c>
      <c r="J30" s="38">
        <v>2</v>
      </c>
      <c r="K30" s="38">
        <v>10</v>
      </c>
      <c r="L30" s="38">
        <v>232914.1</v>
      </c>
      <c r="M30" s="38">
        <v>47014</v>
      </c>
      <c r="N30" s="43">
        <v>42678</v>
      </c>
      <c r="O30" s="46" t="s">
        <v>28</v>
      </c>
      <c r="T30" s="48"/>
      <c r="U30" s="48"/>
      <c r="V30" s="48"/>
      <c r="W30" s="42"/>
      <c r="X30" s="48"/>
      <c r="Y30" s="48"/>
      <c r="Z30" s="42"/>
      <c r="AA30" s="54"/>
      <c r="AB30" s="54"/>
      <c r="AC30" s="54"/>
      <c r="AD30" s="54"/>
    </row>
    <row r="31" spans="1:30" s="56" customFormat="1" ht="24.75" customHeight="1">
      <c r="A31" s="52">
        <v>18</v>
      </c>
      <c r="B31" s="52">
        <v>12</v>
      </c>
      <c r="C31" s="62" t="s">
        <v>44</v>
      </c>
      <c r="D31" s="38">
        <v>1770.53</v>
      </c>
      <c r="E31" s="38">
        <v>4105.98</v>
      </c>
      <c r="F31" s="45">
        <f t="shared" si="1"/>
        <v>-0.5687923467722688</v>
      </c>
      <c r="G31" s="38">
        <v>332</v>
      </c>
      <c r="H31" s="38">
        <v>6</v>
      </c>
      <c r="I31" s="38">
        <f t="shared" si="0"/>
        <v>55.333333333333336</v>
      </c>
      <c r="J31" s="38">
        <v>1</v>
      </c>
      <c r="K31" s="38">
        <v>8</v>
      </c>
      <c r="L31" s="60">
        <v>295394.64</v>
      </c>
      <c r="M31" s="60">
        <v>54631</v>
      </c>
      <c r="N31" s="43">
        <v>42692</v>
      </c>
      <c r="O31" s="46" t="s">
        <v>32</v>
      </c>
      <c r="Q31" s="61"/>
      <c r="T31" s="48"/>
      <c r="U31" s="48"/>
      <c r="V31" s="48"/>
      <c r="W31" s="42"/>
      <c r="X31" s="48"/>
      <c r="Y31" s="48"/>
      <c r="Z31" s="42"/>
      <c r="AA31" s="54"/>
      <c r="AB31" s="54"/>
      <c r="AC31" s="54"/>
      <c r="AD31" s="54"/>
    </row>
    <row r="32" spans="1:30" s="56" customFormat="1" ht="24.75" customHeight="1">
      <c r="A32" s="52">
        <v>19</v>
      </c>
      <c r="B32" s="52">
        <v>17</v>
      </c>
      <c r="C32" s="62" t="s">
        <v>41</v>
      </c>
      <c r="D32" s="38">
        <v>655.28</v>
      </c>
      <c r="E32" s="38">
        <v>1087.2</v>
      </c>
      <c r="F32" s="45">
        <f t="shared" si="1"/>
        <v>-0.3972774098601914</v>
      </c>
      <c r="G32" s="38">
        <v>112</v>
      </c>
      <c r="H32" s="38">
        <v>3</v>
      </c>
      <c r="I32" s="38">
        <f t="shared" si="0"/>
        <v>37.333333333333336</v>
      </c>
      <c r="J32" s="38">
        <v>1</v>
      </c>
      <c r="K32" s="38">
        <v>9</v>
      </c>
      <c r="L32" s="60">
        <v>186411.13</v>
      </c>
      <c r="M32" s="60">
        <v>35862</v>
      </c>
      <c r="N32" s="43">
        <v>42685</v>
      </c>
      <c r="O32" s="46" t="s">
        <v>37</v>
      </c>
      <c r="Q32" s="61"/>
      <c r="T32" s="48"/>
      <c r="U32" s="48"/>
      <c r="V32" s="48"/>
      <c r="W32" s="42"/>
      <c r="X32" s="48"/>
      <c r="Y32" s="48"/>
      <c r="Z32" s="42"/>
      <c r="AA32" s="54"/>
      <c r="AB32" s="54"/>
      <c r="AC32" s="54"/>
      <c r="AD32" s="54"/>
    </row>
    <row r="33" spans="1:30" s="56" customFormat="1" ht="24.75" customHeight="1">
      <c r="A33" s="52">
        <v>20</v>
      </c>
      <c r="B33" s="52">
        <v>16</v>
      </c>
      <c r="C33" s="62" t="s">
        <v>39</v>
      </c>
      <c r="D33" s="38">
        <v>562.78</v>
      </c>
      <c r="E33" s="38">
        <v>1101.32</v>
      </c>
      <c r="F33" s="45">
        <f t="shared" si="1"/>
        <v>-0.4889950241528348</v>
      </c>
      <c r="G33" s="38">
        <v>134</v>
      </c>
      <c r="H33" s="38">
        <v>11</v>
      </c>
      <c r="I33" s="38">
        <f t="shared" si="0"/>
        <v>12.181818181818182</v>
      </c>
      <c r="J33" s="38">
        <v>3</v>
      </c>
      <c r="K33" s="38">
        <v>12</v>
      </c>
      <c r="L33" s="60">
        <v>392373.64</v>
      </c>
      <c r="M33" s="60">
        <v>89409</v>
      </c>
      <c r="N33" s="43">
        <v>42664</v>
      </c>
      <c r="O33" s="46" t="s">
        <v>29</v>
      </c>
      <c r="Q33" s="61"/>
      <c r="T33" s="48"/>
      <c r="U33" s="48"/>
      <c r="V33" s="48"/>
      <c r="W33" s="42"/>
      <c r="X33" s="48"/>
      <c r="Y33" s="48"/>
      <c r="Z33" s="42"/>
      <c r="AA33" s="54"/>
      <c r="AB33" s="54"/>
      <c r="AC33" s="54"/>
      <c r="AD33" s="54"/>
    </row>
    <row r="34" spans="1:30" s="56" customFormat="1" ht="24.75" customHeight="1">
      <c r="A34" s="11"/>
      <c r="B34" s="11"/>
      <c r="C34" s="24" t="s">
        <v>34</v>
      </c>
      <c r="D34" s="12">
        <f>SUM(D22:D33)</f>
        <v>384606.5100000002</v>
      </c>
      <c r="E34" s="12">
        <f>SUM(E22:E33)</f>
        <v>563771.6599999999</v>
      </c>
      <c r="F34" s="47">
        <f t="shared" si="1"/>
        <v>-0.3177973685303723</v>
      </c>
      <c r="G34" s="12">
        <f>SUM(G22:G33)</f>
        <v>74914</v>
      </c>
      <c r="H34" s="31"/>
      <c r="I34" s="37"/>
      <c r="J34" s="31"/>
      <c r="K34" s="8"/>
      <c r="L34" s="7"/>
      <c r="M34" s="30"/>
      <c r="N34" s="9"/>
      <c r="O34" s="10"/>
      <c r="T34" s="48"/>
      <c r="U34" s="48"/>
      <c r="V34" s="48"/>
      <c r="W34" s="42"/>
      <c r="X34" s="48"/>
      <c r="Y34" s="48"/>
      <c r="Z34" s="42"/>
      <c r="AA34" s="54"/>
      <c r="AB34" s="54"/>
      <c r="AC34" s="54"/>
      <c r="AD34" s="54"/>
    </row>
    <row r="35" spans="1:26" s="56" customFormat="1" ht="12" customHeight="1">
      <c r="A35" s="13"/>
      <c r="B35" s="13"/>
      <c r="C35" s="14"/>
      <c r="D35" s="16"/>
      <c r="E35" s="17"/>
      <c r="F35" s="49"/>
      <c r="G35" s="15"/>
      <c r="H35" s="19"/>
      <c r="I35" s="20"/>
      <c r="J35" s="19"/>
      <c r="K35" s="21"/>
      <c r="L35" s="16"/>
      <c r="M35" s="15"/>
      <c r="N35" s="22"/>
      <c r="O35" s="23"/>
      <c r="T35" s="48"/>
      <c r="U35" s="48"/>
      <c r="V35" s="48"/>
      <c r="W35" s="42"/>
      <c r="X35" s="48"/>
      <c r="Y35" s="48"/>
      <c r="Z35" s="42"/>
    </row>
    <row r="36" spans="1:30" s="56" customFormat="1" ht="24.75" customHeight="1">
      <c r="A36" s="52">
        <v>21</v>
      </c>
      <c r="B36" s="52">
        <v>18</v>
      </c>
      <c r="C36" s="62" t="s">
        <v>48</v>
      </c>
      <c r="D36" s="60">
        <v>520.8</v>
      </c>
      <c r="E36" s="60">
        <v>982.6999999999999</v>
      </c>
      <c r="F36" s="45">
        <f>(D36-E36)/E36</f>
        <v>-0.47003154574132494</v>
      </c>
      <c r="G36" s="60">
        <v>102</v>
      </c>
      <c r="H36" s="38">
        <v>3</v>
      </c>
      <c r="I36" s="38">
        <f aca="true" t="shared" si="2" ref="I36:I44">G36/H36</f>
        <v>34</v>
      </c>
      <c r="J36" s="38">
        <v>1</v>
      </c>
      <c r="K36" s="38">
        <v>5</v>
      </c>
      <c r="L36" s="60">
        <v>28492.1</v>
      </c>
      <c r="M36" s="60">
        <v>5539</v>
      </c>
      <c r="N36" s="43">
        <v>42713</v>
      </c>
      <c r="O36" s="46" t="s">
        <v>33</v>
      </c>
      <c r="Q36" s="61"/>
      <c r="T36" s="48"/>
      <c r="U36" s="48"/>
      <c r="V36" s="48"/>
      <c r="W36" s="42"/>
      <c r="X36" s="48"/>
      <c r="Y36" s="48"/>
      <c r="Z36" s="42"/>
      <c r="AA36" s="54"/>
      <c r="AB36" s="54"/>
      <c r="AC36" s="54"/>
      <c r="AD36" s="54"/>
    </row>
    <row r="37" spans="1:30" s="56" customFormat="1" ht="24.75" customHeight="1">
      <c r="A37" s="52">
        <v>22</v>
      </c>
      <c r="B37" s="52">
        <v>20</v>
      </c>
      <c r="C37" s="62" t="s">
        <v>52</v>
      </c>
      <c r="D37" s="60">
        <v>406.1</v>
      </c>
      <c r="E37" s="60">
        <v>478.1</v>
      </c>
      <c r="F37" s="45">
        <f>(D37-E37)/E37</f>
        <v>-0.150596109600502</v>
      </c>
      <c r="G37" s="60">
        <v>98</v>
      </c>
      <c r="H37" s="38">
        <v>5</v>
      </c>
      <c r="I37" s="38">
        <f t="shared" si="2"/>
        <v>19.6</v>
      </c>
      <c r="J37" s="38">
        <v>1</v>
      </c>
      <c r="K37" s="38">
        <v>5</v>
      </c>
      <c r="L37" s="60">
        <v>4738.34</v>
      </c>
      <c r="M37" s="60">
        <v>1271</v>
      </c>
      <c r="N37" s="43">
        <v>42713</v>
      </c>
      <c r="O37" s="63" t="s">
        <v>50</v>
      </c>
      <c r="Q37" s="61"/>
      <c r="T37" s="48"/>
      <c r="U37" s="48"/>
      <c r="V37" s="48"/>
      <c r="W37" s="42"/>
      <c r="X37" s="48"/>
      <c r="Y37" s="48"/>
      <c r="Z37" s="42"/>
      <c r="AA37" s="54"/>
      <c r="AB37" s="54"/>
      <c r="AC37" s="54"/>
      <c r="AD37" s="54"/>
    </row>
    <row r="38" spans="1:30" s="56" customFormat="1" ht="24.75" customHeight="1">
      <c r="A38" s="52">
        <v>23</v>
      </c>
      <c r="B38" s="52">
        <v>19</v>
      </c>
      <c r="C38" s="39" t="s">
        <v>42</v>
      </c>
      <c r="D38" s="38">
        <v>397.84</v>
      </c>
      <c r="E38" s="38">
        <v>581.55</v>
      </c>
      <c r="F38" s="45">
        <f>(D38-E38)/E38</f>
        <v>-0.31589717135242024</v>
      </c>
      <c r="G38" s="38">
        <v>128</v>
      </c>
      <c r="H38" s="38">
        <v>8</v>
      </c>
      <c r="I38" s="38">
        <f t="shared" si="2"/>
        <v>16</v>
      </c>
      <c r="J38" s="38">
        <v>2</v>
      </c>
      <c r="K38" s="38">
        <v>10</v>
      </c>
      <c r="L38" s="38">
        <v>126660.12</v>
      </c>
      <c r="M38" s="38">
        <v>31609</v>
      </c>
      <c r="N38" s="43">
        <v>42678</v>
      </c>
      <c r="O38" s="46" t="s">
        <v>35</v>
      </c>
      <c r="T38" s="48"/>
      <c r="U38" s="48"/>
      <c r="V38" s="48"/>
      <c r="W38" s="42"/>
      <c r="X38" s="48"/>
      <c r="Y38" s="48"/>
      <c r="Z38" s="42"/>
      <c r="AA38" s="54"/>
      <c r="AB38" s="54"/>
      <c r="AC38" s="54"/>
      <c r="AD38" s="54"/>
    </row>
    <row r="39" spans="1:30" s="56" customFormat="1" ht="24.75" customHeight="1">
      <c r="A39" s="52">
        <v>24</v>
      </c>
      <c r="B39" s="52">
        <v>22</v>
      </c>
      <c r="C39" s="39" t="s">
        <v>55</v>
      </c>
      <c r="D39" s="38">
        <v>225.3</v>
      </c>
      <c r="E39" s="38">
        <v>354.8</v>
      </c>
      <c r="F39" s="45">
        <f>(D39-E39)/E39</f>
        <v>-0.3649943630214205</v>
      </c>
      <c r="G39" s="38">
        <v>58</v>
      </c>
      <c r="H39" s="38">
        <v>3</v>
      </c>
      <c r="I39" s="38">
        <f t="shared" si="2"/>
        <v>19.333333333333332</v>
      </c>
      <c r="J39" s="38">
        <v>2</v>
      </c>
      <c r="K39" s="38">
        <v>4</v>
      </c>
      <c r="L39" s="38">
        <v>2225.6</v>
      </c>
      <c r="M39" s="38">
        <v>638</v>
      </c>
      <c r="N39" s="43">
        <v>42720</v>
      </c>
      <c r="O39" s="46" t="s">
        <v>35</v>
      </c>
      <c r="T39" s="48"/>
      <c r="U39" s="48"/>
      <c r="V39" s="48"/>
      <c r="W39" s="42"/>
      <c r="X39" s="48"/>
      <c r="Y39" s="48"/>
      <c r="Z39" s="42"/>
      <c r="AA39" s="54"/>
      <c r="AB39" s="54"/>
      <c r="AC39" s="54"/>
      <c r="AD39" s="54"/>
    </row>
    <row r="40" spans="1:30" s="56" customFormat="1" ht="24.75" customHeight="1">
      <c r="A40" s="52">
        <v>25</v>
      </c>
      <c r="B40" s="52" t="s">
        <v>31</v>
      </c>
      <c r="C40" s="62" t="s">
        <v>78</v>
      </c>
      <c r="D40" s="38">
        <v>180</v>
      </c>
      <c r="E40" s="38" t="s">
        <v>31</v>
      </c>
      <c r="F40" s="45" t="s">
        <v>31</v>
      </c>
      <c r="G40" s="38">
        <v>40</v>
      </c>
      <c r="H40" s="38">
        <v>1</v>
      </c>
      <c r="I40" s="38">
        <f t="shared" si="2"/>
        <v>40</v>
      </c>
      <c r="J40" s="38">
        <v>1</v>
      </c>
      <c r="K40" s="38" t="s">
        <v>31</v>
      </c>
      <c r="L40" s="60">
        <v>9564.19</v>
      </c>
      <c r="M40" s="60">
        <v>2175</v>
      </c>
      <c r="N40" s="43">
        <v>42678</v>
      </c>
      <c r="O40" s="46" t="s">
        <v>29</v>
      </c>
      <c r="Q40" s="61"/>
      <c r="T40" s="48"/>
      <c r="U40" s="48"/>
      <c r="V40" s="48"/>
      <c r="W40" s="42"/>
      <c r="X40" s="48"/>
      <c r="Y40" s="48"/>
      <c r="Z40" s="42"/>
      <c r="AA40" s="54"/>
      <c r="AB40" s="54"/>
      <c r="AC40" s="54"/>
      <c r="AD40" s="54"/>
    </row>
    <row r="41" spans="1:30" s="56" customFormat="1" ht="24.75" customHeight="1">
      <c r="A41" s="52">
        <v>26</v>
      </c>
      <c r="B41" s="52">
        <v>23</v>
      </c>
      <c r="C41" s="62" t="s">
        <v>59</v>
      </c>
      <c r="D41" s="60">
        <v>162.5</v>
      </c>
      <c r="E41" s="60">
        <v>338</v>
      </c>
      <c r="F41" s="45">
        <f>(D41-E41)/E41</f>
        <v>-0.5192307692307693</v>
      </c>
      <c r="G41" s="60">
        <v>41</v>
      </c>
      <c r="H41" s="38">
        <v>12</v>
      </c>
      <c r="I41" s="38">
        <f t="shared" si="2"/>
        <v>3.4166666666666665</v>
      </c>
      <c r="J41" s="38">
        <v>3</v>
      </c>
      <c r="K41" s="38">
        <v>3</v>
      </c>
      <c r="L41" s="60">
        <v>966.86</v>
      </c>
      <c r="M41" s="60">
        <v>244</v>
      </c>
      <c r="N41" s="43">
        <v>42730</v>
      </c>
      <c r="O41" s="63" t="s">
        <v>50</v>
      </c>
      <c r="Q41" s="61"/>
      <c r="T41" s="48"/>
      <c r="U41" s="48"/>
      <c r="V41" s="48"/>
      <c r="W41" s="42"/>
      <c r="X41" s="48"/>
      <c r="Y41" s="48"/>
      <c r="Z41" s="42"/>
      <c r="AA41" s="54"/>
      <c r="AB41" s="54"/>
      <c r="AC41" s="54"/>
      <c r="AD41" s="54"/>
    </row>
    <row r="42" spans="1:25" s="56" customFormat="1" ht="24.75" customHeight="1">
      <c r="A42" s="52">
        <v>27</v>
      </c>
      <c r="B42" s="52">
        <v>24</v>
      </c>
      <c r="C42" s="39" t="s">
        <v>38</v>
      </c>
      <c r="D42" s="38">
        <v>73.6</v>
      </c>
      <c r="E42" s="38">
        <v>291.4</v>
      </c>
      <c r="F42" s="45">
        <f>(D42-E42)/E42</f>
        <v>-0.7474262182566919</v>
      </c>
      <c r="G42" s="30">
        <v>15</v>
      </c>
      <c r="H42" s="31">
        <v>1</v>
      </c>
      <c r="I42" s="37">
        <f t="shared" si="2"/>
        <v>15</v>
      </c>
      <c r="J42" s="31">
        <v>1</v>
      </c>
      <c r="K42" s="8">
        <v>22</v>
      </c>
      <c r="L42" s="38">
        <v>29480.5</v>
      </c>
      <c r="M42" s="30">
        <v>6751</v>
      </c>
      <c r="N42" s="43">
        <v>42594</v>
      </c>
      <c r="O42" s="46" t="s">
        <v>35</v>
      </c>
      <c r="T42" s="42"/>
      <c r="U42" s="42"/>
      <c r="V42" s="42"/>
      <c r="W42" s="42"/>
      <c r="X42" s="42"/>
      <c r="Y42" s="42"/>
    </row>
    <row r="43" spans="1:30" s="56" customFormat="1" ht="24.75" customHeight="1">
      <c r="A43" s="52">
        <v>28</v>
      </c>
      <c r="B43" s="52">
        <v>21</v>
      </c>
      <c r="C43" s="62" t="s">
        <v>53</v>
      </c>
      <c r="D43" s="60">
        <v>24</v>
      </c>
      <c r="E43" s="60">
        <v>414.5</v>
      </c>
      <c r="F43" s="45">
        <f>(D43-E43)/E43</f>
        <v>-0.9420989143546441</v>
      </c>
      <c r="G43" s="60">
        <v>6</v>
      </c>
      <c r="H43" s="38">
        <v>1</v>
      </c>
      <c r="I43" s="38">
        <f t="shared" si="2"/>
        <v>6</v>
      </c>
      <c r="J43" s="38">
        <v>1</v>
      </c>
      <c r="K43" s="38">
        <v>4</v>
      </c>
      <c r="L43" s="60">
        <v>29881.77</v>
      </c>
      <c r="M43" s="60">
        <v>5748</v>
      </c>
      <c r="N43" s="43">
        <v>42720</v>
      </c>
      <c r="O43" s="46" t="s">
        <v>29</v>
      </c>
      <c r="Q43" s="61"/>
      <c r="T43" s="48"/>
      <c r="U43" s="48"/>
      <c r="V43" s="48"/>
      <c r="W43" s="42"/>
      <c r="X43" s="48"/>
      <c r="Y43" s="48"/>
      <c r="Z43" s="42"/>
      <c r="AA43" s="54"/>
      <c r="AB43" s="54"/>
      <c r="AC43" s="54"/>
      <c r="AD43" s="54"/>
    </row>
    <row r="44" spans="1:30" s="56" customFormat="1" ht="24.75" customHeight="1">
      <c r="A44" s="52">
        <v>29</v>
      </c>
      <c r="B44" s="52">
        <v>26</v>
      </c>
      <c r="C44" s="62" t="s">
        <v>45</v>
      </c>
      <c r="D44" s="38">
        <v>20.6</v>
      </c>
      <c r="E44" s="38">
        <v>84</v>
      </c>
      <c r="F44" s="45">
        <f>(D44-E44)/E44</f>
        <v>-0.7547619047619047</v>
      </c>
      <c r="G44" s="38">
        <v>5</v>
      </c>
      <c r="H44" s="38">
        <v>1</v>
      </c>
      <c r="I44" s="38">
        <f t="shared" si="2"/>
        <v>5</v>
      </c>
      <c r="J44" s="38">
        <v>1</v>
      </c>
      <c r="K44" s="38">
        <v>8</v>
      </c>
      <c r="L44" s="60">
        <v>46867.08</v>
      </c>
      <c r="M44" s="60">
        <v>9261</v>
      </c>
      <c r="N44" s="43">
        <v>42692</v>
      </c>
      <c r="O44" s="46" t="s">
        <v>28</v>
      </c>
      <c r="Q44" s="61"/>
      <c r="T44" s="48"/>
      <c r="U44" s="48"/>
      <c r="V44" s="48"/>
      <c r="W44" s="42"/>
      <c r="X44" s="48"/>
      <c r="Y44" s="48"/>
      <c r="Z44" s="42"/>
      <c r="AA44" s="54"/>
      <c r="AB44" s="54"/>
      <c r="AC44" s="54"/>
      <c r="AD44" s="54"/>
    </row>
    <row r="45" spans="1:26" s="56" customFormat="1" ht="21.75" customHeight="1">
      <c r="A45" s="11"/>
      <c r="B45" s="51"/>
      <c r="C45" s="24" t="s">
        <v>80</v>
      </c>
      <c r="D45" s="12">
        <f>SUM(D34:D44)</f>
        <v>386617.2500000001</v>
      </c>
      <c r="E45" s="12">
        <f>SUM(E34:E44)</f>
        <v>567296.71</v>
      </c>
      <c r="F45" s="47">
        <f>(D45-E45)/E45</f>
        <v>-0.318491993369748</v>
      </c>
      <c r="G45" s="12">
        <f>SUM(G34:G44)</f>
        <v>75407</v>
      </c>
      <c r="H45" s="31"/>
      <c r="I45" s="37"/>
      <c r="J45" s="31"/>
      <c r="K45" s="34"/>
      <c r="L45" s="50"/>
      <c r="M45" s="30"/>
      <c r="N45" s="9"/>
      <c r="O45" s="10"/>
      <c r="T45" s="48"/>
      <c r="U45" s="48"/>
      <c r="V45" s="48"/>
      <c r="W45" s="42"/>
      <c r="X45" s="48"/>
      <c r="Y45" s="48"/>
      <c r="Z45" s="42"/>
    </row>
    <row r="46" spans="1:25" s="56" customFormat="1" ht="24.75" customHeight="1">
      <c r="A46" s="59"/>
      <c r="B46" s="64"/>
      <c r="S46" s="48"/>
      <c r="T46" s="48"/>
      <c r="U46" s="48"/>
      <c r="V46" s="42"/>
      <c r="W46" s="48"/>
      <c r="X46" s="48"/>
      <c r="Y46" s="42"/>
    </row>
    <row r="47" spans="1:25" s="36" customFormat="1" ht="24.75" customHeight="1">
      <c r="A47" s="59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Q47"/>
      <c r="T47" s="42"/>
      <c r="U47" s="42"/>
      <c r="V47" s="42"/>
      <c r="W47" s="42"/>
      <c r="X47" s="42"/>
      <c r="Y47" s="42"/>
    </row>
    <row r="48" spans="1:25" s="36" customFormat="1" ht="10.5" customHeight="1">
      <c r="A48" s="59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/>
      <c r="Q48"/>
      <c r="R48"/>
      <c r="T48" s="42"/>
      <c r="U48" s="42"/>
      <c r="V48" s="42"/>
      <c r="W48" s="42"/>
      <c r="X48" s="42"/>
      <c r="Y48" s="42"/>
    </row>
    <row r="49" spans="1:22" ht="14.25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U49" s="25"/>
      <c r="V49"/>
    </row>
    <row r="50" spans="1:22" ht="22.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U50" s="25"/>
      <c r="V50"/>
    </row>
    <row r="51" spans="1:22" ht="14.2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U51" s="25"/>
      <c r="V51"/>
    </row>
    <row r="52" spans="1:15" ht="14.2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</row>
    <row r="53" spans="1:15" ht="14.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</row>
    <row r="55" spans="1:15" ht="14.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3:15" ht="14.25"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</row>
    <row r="57" spans="3:15" ht="14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3:15" s="56" customFormat="1" ht="14.25">
      <c r="C58" s="58" t="s">
        <v>36</v>
      </c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3:15" s="56" customFormat="1" ht="14.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1" s="57" customFormat="1" ht="36.75" customHeight="1"/>
    <row r="62" spans="6:8" ht="14.25">
      <c r="F62" s="53"/>
      <c r="G62" s="53"/>
      <c r="H62" s="53"/>
    </row>
    <row r="63" spans="6:8" ht="14.25">
      <c r="F63" s="53"/>
      <c r="G63" s="53"/>
      <c r="H63" s="53"/>
    </row>
    <row r="64" spans="6:8" ht="14.25">
      <c r="F64" s="53"/>
      <c r="G64" s="53"/>
      <c r="H64" s="53"/>
    </row>
    <row r="65" spans="6:8" ht="14.25">
      <c r="F65" s="53"/>
      <c r="G65" s="53"/>
      <c r="H65" s="53"/>
    </row>
    <row r="66" spans="6:8" ht="14.25">
      <c r="F66" s="53"/>
      <c r="G66" s="53"/>
      <c r="H66" s="53"/>
    </row>
    <row r="67" spans="6:8" ht="14.25">
      <c r="F67" s="53"/>
      <c r="G67" s="53"/>
      <c r="H67" s="53"/>
    </row>
    <row r="68" spans="6:8" ht="14.25">
      <c r="F68" s="53"/>
      <c r="G68" s="53"/>
      <c r="H68" s="53"/>
    </row>
    <row r="69" spans="6:8" ht="14.25">
      <c r="F69" s="53"/>
      <c r="G69" s="53"/>
      <c r="H69" s="53"/>
    </row>
    <row r="70" spans="6:8" ht="14.25">
      <c r="F70" s="53"/>
      <c r="G70" s="53"/>
      <c r="H70" s="53"/>
    </row>
    <row r="71" spans="6:8" ht="14.25">
      <c r="F71" s="53"/>
      <c r="G71" s="53"/>
      <c r="H71" s="53"/>
    </row>
    <row r="72" spans="6:8" ht="14.25">
      <c r="F72" s="53"/>
      <c r="G72" s="53"/>
      <c r="H72" s="53"/>
    </row>
    <row r="73" spans="6:8" ht="14.25">
      <c r="F73" s="53"/>
      <c r="G73" s="53"/>
      <c r="H73" s="53"/>
    </row>
    <row r="74" spans="6:8" ht="14.25">
      <c r="F74" s="53"/>
      <c r="G74" s="53"/>
      <c r="H74" s="53"/>
    </row>
    <row r="75" spans="6:8" ht="14.25">
      <c r="F75" s="53"/>
      <c r="G75" s="53"/>
      <c r="H75" s="53"/>
    </row>
    <row r="76" spans="6:8" ht="14.25">
      <c r="F76" s="53"/>
      <c r="G76" s="53"/>
      <c r="H76" s="53"/>
    </row>
    <row r="77" spans="6:8" ht="14.25">
      <c r="F77" s="53"/>
      <c r="G77" s="53"/>
      <c r="H77" s="53"/>
    </row>
    <row r="78" spans="6:8" ht="14.25">
      <c r="F78" s="53"/>
      <c r="G78" s="53"/>
      <c r="H78" s="53"/>
    </row>
    <row r="79" spans="6:8" ht="14.25">
      <c r="F79" s="53"/>
      <c r="G79" s="53"/>
      <c r="H79" s="53"/>
    </row>
    <row r="80" spans="6:8" ht="14.25">
      <c r="F80" s="53"/>
      <c r="G80" s="53"/>
      <c r="H80" s="53"/>
    </row>
    <row r="81" spans="6:8" ht="14.25">
      <c r="F81" s="53"/>
      <c r="G81" s="53"/>
      <c r="H81" s="53"/>
    </row>
  </sheetData>
  <sheetProtection/>
  <mergeCells count="20">
    <mergeCell ref="H4:H7"/>
    <mergeCell ref="I4:I7"/>
    <mergeCell ref="A1:I1"/>
    <mergeCell ref="A2:K2"/>
    <mergeCell ref="O4:O7"/>
    <mergeCell ref="A4:A7"/>
    <mergeCell ref="B4:B7"/>
    <mergeCell ref="C4:C7"/>
    <mergeCell ref="F4:F7"/>
    <mergeCell ref="A8:A11"/>
    <mergeCell ref="B8:B11"/>
    <mergeCell ref="C8:C11"/>
    <mergeCell ref="F8:F11"/>
    <mergeCell ref="I8:I11"/>
    <mergeCell ref="O8:O11"/>
    <mergeCell ref="J4:J7"/>
    <mergeCell ref="K4:K7"/>
    <mergeCell ref="M4:M7"/>
    <mergeCell ref="L4:L7"/>
    <mergeCell ref="N4:N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Karolis Galdikas</dc:creator>
  <cp:keywords/>
  <dc:description/>
  <cp:lastModifiedBy>Karolis Galdikas</cp:lastModifiedBy>
  <dcterms:created xsi:type="dcterms:W3CDTF">2014-10-03T07:40:56Z</dcterms:created>
  <dcterms:modified xsi:type="dcterms:W3CDTF">2017-01-20T12:55:35Z</dcterms:modified>
  <cp:category/>
  <cp:version/>
  <cp:contentType/>
  <cp:contentStatus/>
</cp:coreProperties>
</file>