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Lapkritis\Savaitgalis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/>
  <fileRecoveryPr autoRecover="0"/>
</workbook>
</file>

<file path=xl/calcChain.xml><?xml version="1.0" encoding="utf-8"?>
<calcChain xmlns="http://schemas.openxmlformats.org/spreadsheetml/2006/main">
  <c r="G39" i="1" l="1"/>
  <c r="E39" i="1"/>
  <c r="D39" i="1"/>
  <c r="G23" i="1"/>
  <c r="E23" i="1"/>
  <c r="D23" i="1"/>
  <c r="I36" i="1" l="1"/>
  <c r="F36" i="1"/>
  <c r="F32" i="1" l="1"/>
  <c r="I13" i="1"/>
  <c r="I38" i="1"/>
  <c r="I37" i="1" l="1"/>
  <c r="I35" i="1" l="1"/>
  <c r="F20" i="1"/>
  <c r="I20" i="1"/>
  <c r="F27" i="1"/>
  <c r="I30" i="1"/>
  <c r="F26" i="1"/>
  <c r="I19" i="1"/>
  <c r="F16" i="1"/>
  <c r="I18" i="1"/>
  <c r="F39" i="1"/>
  <c r="F17" i="1"/>
  <c r="I26" i="1"/>
  <c r="I16" i="1"/>
  <c r="I17" i="1"/>
  <c r="F22" i="1"/>
  <c r="F29" i="1"/>
  <c r="I29" i="1"/>
  <c r="I34" i="1"/>
  <c r="F28" i="1"/>
  <c r="F14" i="1"/>
  <c r="F34" i="1"/>
  <c r="F33" i="1"/>
  <c r="F25" i="1"/>
  <c r="I22" i="1"/>
  <c r="F21" i="1"/>
  <c r="I33" i="1"/>
  <c r="I28" i="1"/>
  <c r="I14" i="1"/>
  <c r="I21" i="1"/>
  <c r="D64" i="1"/>
  <c r="F23" i="1"/>
  <c r="E64" i="1"/>
  <c r="F64" i="1" s="1"/>
  <c r="G64" i="1"/>
</calcChain>
</file>

<file path=xl/sharedStrings.xml><?xml version="1.0" encoding="utf-8"?>
<sst xmlns="http://schemas.openxmlformats.org/spreadsheetml/2006/main" count="139" uniqueCount="73">
  <si>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</si>
  <si>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</si>
  <si>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</si>
  <si>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</si>
  <si>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</si>
  <si>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</si>
  <si>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</si>
  <si>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</si>
  <si>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</si>
  <si>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</si>
  <si>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</si>
  <si>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</si>
  <si>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</si>
  <si>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</si>
  <si>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</si>
  <si>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</si>
  <si>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</si>
  <si>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</si>
  <si>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</si>
  <si>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</si>
  <si>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</si>
  <si>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</si>
  <si>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</si>
  <si>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</si>
  <si>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</si>
  <si>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</si>
  <si>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</si>
  <si>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</si>
  <si>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</si>
  <si>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</si>
  <si>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</si>
  <si>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</si>
  <si>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</si>
  <si>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</si>
  <si>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</si>
  <si>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N</t>
  </si>
  <si>
    <t>Garsų pasaulio įrašai</t>
  </si>
  <si>
    <t xml:space="preserve"> </t>
  </si>
  <si>
    <t>Didžiapėdžio vaikis (Son of Big Foot)</t>
  </si>
  <si>
    <t>Monstrų šeimynėlė (Happy family)</t>
  </si>
  <si>
    <t>Trys milijonai eurų</t>
  </si>
  <si>
    <t>Vabalo filmai</t>
  </si>
  <si>
    <t>Pjūklas 8 (Jigsaw)</t>
  </si>
  <si>
    <t>Matilda (Mathilde)</t>
  </si>
  <si>
    <t>Motina (Mother)</t>
  </si>
  <si>
    <t>Toras. Pasaulių pabaiga (Thor: Ragnarok)</t>
  </si>
  <si>
    <t>Blogos mamos ir jų Kalėdos (Bad moms Christmas)</t>
  </si>
  <si>
    <t>Žmogžudystė rytų eksprese (Murder On The Orient Express)</t>
  </si>
  <si>
    <t>Saliut-7 (Salyut-7)</t>
  </si>
  <si>
    <t>Aštuonkojis Dipas (Deep)</t>
  </si>
  <si>
    <t>Best Film</t>
  </si>
  <si>
    <t>November 17-19</t>
  </si>
  <si>
    <t>Lapkričio 17-19 d.</t>
  </si>
  <si>
    <t>Teisingumo lyga (Justice League)</t>
  </si>
  <si>
    <t>Gerumo stebuklas (Wonder)</t>
  </si>
  <si>
    <t>Mitai (Mify)</t>
  </si>
  <si>
    <t>Total (24)</t>
  </si>
  <si>
    <t>November 24-26 Lithuanian top</t>
  </si>
  <si>
    <t>Lapkričio 24-26 d. Lietuvos kino teatruose rodytų filmų topas</t>
  </si>
  <si>
    <t>November 24-26</t>
  </si>
  <si>
    <t>Lapkričio 24-26 d.</t>
  </si>
  <si>
    <t>Tėtukas namie 2 (Daddys home 2)</t>
  </si>
  <si>
    <t>Šešėlių namai (Marrowbone)</t>
  </si>
  <si>
    <t>Keršto įstatymas (Acts of Vengeance)</t>
  </si>
  <si>
    <t>Operacija "Riešutai" 2 (Nut Job 2: Nutty by Nature)</t>
  </si>
  <si>
    <t>Liūtas (Lion)</t>
  </si>
  <si>
    <t>Pažadas (The Promise)</t>
  </si>
  <si>
    <t>Poilsiautojai: Pavydo žaidynės</t>
  </si>
  <si>
    <t>Full Sceen</t>
  </si>
  <si>
    <t>Mažasis vampyras (Little Vampire)</t>
  </si>
  <si>
    <t>Nuolankioji (Krotkaya)</t>
  </si>
  <si>
    <t>Tomas iš Suomijos (Tom of Finland)</t>
  </si>
  <si>
    <t>Estinfilm OU Lietuvos filialas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</si>
</sst>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</cellStyleXfs>
  <cellXfs count="76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165" fontId="11" fillId="0" borderId="0" xfId="0" applyNumberFormat="1" applyFont="1" applyBorder="1"/>
    <xf numFmtId="3" fontId="11" fillId="0" borderId="0" xfId="0" applyNumberFormat="1" applyFont="1" applyBorder="1"/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8" fontId="11" fillId="0" borderId="0" xfId="0" applyNumberFormat="1" applyFont="1" applyBorder="1"/>
    <xf numFmtId="6" fontId="11" fillId="0" borderId="0" xfId="0" applyNumberFormat="1" applyFont="1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8" fillId="0" borderId="7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right" vertical="center" wrapText="1"/>
    </xf>
    <xf numFmtId="3" fontId="21" fillId="0" borderId="7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 shrinkToFit="1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 shrinkToFi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0" fontId="13" fillId="2" borderId="8" xfId="0" applyNumberFormat="1" applyFont="1" applyFill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3" fillId="2" borderId="8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" fontId="0" fillId="0" borderId="0" xfId="0" applyNumberFormat="1" applyBorder="1"/>
    <xf numFmtId="4" fontId="0" fillId="0" borderId="0" xfId="0" applyNumberFormat="1"/>
    <xf numFmtId="0" fontId="0" fillId="0" borderId="0" xfId="0" applyFont="1"/>
    <xf numFmtId="0" fontId="15" fillId="0" borderId="8" xfId="0" applyFont="1" applyBorder="1" applyAlignment="1">
      <alignment horizontal="center" vertical="center"/>
    </xf>
    <xf numFmtId="1" fontId="18" fillId="0" borderId="7" xfId="0" applyNumberFormat="1" applyFont="1" applyBorder="1" applyAlignment="1">
      <alignment horizontal="center" vertical="center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"/>
  <sheetViews>
    <sheetView tabSelected="1" zoomScaleNormal="100" workbookViewId="0">
      <selection activeCell="Q36" sqref="Q36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57</v>
      </c>
      <c r="F1" s="2"/>
      <c r="G1" s="2"/>
      <c r="H1" s="2"/>
      <c r="I1" s="2"/>
    </row>
    <row r="2" spans="1:26" ht="19.5" customHeight="1">
      <c r="E2" s="2" t="s">
        <v>58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8"/>
      <c r="B5" s="68"/>
      <c r="C5" s="65" t="s">
        <v>0</v>
      </c>
      <c r="D5" s="3"/>
      <c r="E5" s="3"/>
      <c r="F5" s="65" t="s">
        <v>3</v>
      </c>
      <c r="G5" s="3"/>
      <c r="H5" s="65" t="s">
        <v>5</v>
      </c>
      <c r="I5" s="65" t="s">
        <v>6</v>
      </c>
      <c r="J5" s="65" t="s">
        <v>7</v>
      </c>
      <c r="K5" s="65" t="s">
        <v>8</v>
      </c>
      <c r="L5" s="65" t="s">
        <v>10</v>
      </c>
      <c r="M5" s="65" t="s">
        <v>9</v>
      </c>
      <c r="N5" s="65" t="s">
        <v>11</v>
      </c>
      <c r="O5" s="65" t="s">
        <v>12</v>
      </c>
      <c r="T5" s="4"/>
      <c r="U5" s="4"/>
      <c r="V5" s="4"/>
      <c r="X5" s="4"/>
      <c r="Y5" s="4"/>
    </row>
    <row r="6" spans="1:26">
      <c r="A6" s="69"/>
      <c r="B6" s="69"/>
      <c r="C6" s="66"/>
      <c r="D6" s="5" t="s">
        <v>59</v>
      </c>
      <c r="E6" s="5" t="s">
        <v>51</v>
      </c>
      <c r="F6" s="66"/>
      <c r="G6" s="5" t="s">
        <v>59</v>
      </c>
      <c r="H6" s="66"/>
      <c r="I6" s="66"/>
      <c r="J6" s="66"/>
      <c r="K6" s="66"/>
      <c r="L6" s="66"/>
      <c r="M6" s="66"/>
      <c r="N6" s="66"/>
      <c r="O6" s="66"/>
      <c r="S6" s="4"/>
      <c r="T6" s="4"/>
      <c r="U6" s="4"/>
      <c r="V6" s="4"/>
      <c r="X6" s="4"/>
      <c r="Y6" s="4"/>
    </row>
    <row r="7" spans="1:26">
      <c r="A7" s="69"/>
      <c r="B7" s="69"/>
      <c r="C7" s="66"/>
      <c r="D7" s="5" t="s">
        <v>1</v>
      </c>
      <c r="E7" s="5" t="s">
        <v>1</v>
      </c>
      <c r="F7" s="66"/>
      <c r="G7" s="5" t="s">
        <v>4</v>
      </c>
      <c r="H7" s="66"/>
      <c r="I7" s="66"/>
      <c r="J7" s="66"/>
      <c r="K7" s="66"/>
      <c r="L7" s="66"/>
      <c r="M7" s="66"/>
      <c r="N7" s="66"/>
      <c r="O7" s="66"/>
      <c r="S7" s="4"/>
      <c r="T7" s="4"/>
      <c r="U7" s="6"/>
      <c r="V7" s="7"/>
      <c r="X7" s="4"/>
      <c r="Y7" s="4"/>
    </row>
    <row r="8" spans="1:26" ht="18" customHeight="1" thickBot="1">
      <c r="A8" s="70"/>
      <c r="B8" s="70"/>
      <c r="C8" s="67"/>
      <c r="D8" s="8" t="s">
        <v>2</v>
      </c>
      <c r="E8" s="8" t="s">
        <v>2</v>
      </c>
      <c r="F8" s="67"/>
      <c r="G8" s="9"/>
      <c r="H8" s="67"/>
      <c r="I8" s="67"/>
      <c r="J8" s="67"/>
      <c r="K8" s="67"/>
      <c r="L8" s="67"/>
      <c r="M8" s="67"/>
      <c r="N8" s="67"/>
      <c r="O8" s="67"/>
      <c r="S8" s="4"/>
      <c r="T8" s="4"/>
      <c r="U8" s="6"/>
      <c r="V8" s="7"/>
      <c r="W8" s="10"/>
      <c r="X8" s="11"/>
      <c r="Y8" s="12"/>
    </row>
    <row r="9" spans="1:26" ht="15" customHeight="1">
      <c r="A9" s="68"/>
      <c r="B9" s="68"/>
      <c r="C9" s="65" t="s">
        <v>13</v>
      </c>
      <c r="D9" s="3"/>
      <c r="E9" s="13"/>
      <c r="F9" s="65" t="s">
        <v>15</v>
      </c>
      <c r="G9" s="14"/>
      <c r="H9" s="15" t="s">
        <v>18</v>
      </c>
      <c r="I9" s="65" t="s">
        <v>29</v>
      </c>
      <c r="J9" s="3" t="s">
        <v>19</v>
      </c>
      <c r="K9" s="3" t="s">
        <v>20</v>
      </c>
      <c r="L9" s="16" t="s">
        <v>22</v>
      </c>
      <c r="M9" s="3" t="s">
        <v>23</v>
      </c>
      <c r="N9" s="3" t="s">
        <v>24</v>
      </c>
      <c r="O9" s="65" t="s">
        <v>26</v>
      </c>
      <c r="S9" s="4"/>
      <c r="T9" s="4"/>
      <c r="U9" s="17"/>
      <c r="V9" s="7"/>
      <c r="W9" s="10"/>
      <c r="X9" s="11"/>
      <c r="Y9" s="12"/>
    </row>
    <row r="10" spans="1:26" ht="21.6">
      <c r="A10" s="69"/>
      <c r="B10" s="69"/>
      <c r="C10" s="66"/>
      <c r="D10" s="5" t="s">
        <v>60</v>
      </c>
      <c r="E10" s="5" t="s">
        <v>52</v>
      </c>
      <c r="F10" s="66"/>
      <c r="G10" s="5" t="s">
        <v>60</v>
      </c>
      <c r="H10" s="5" t="s">
        <v>17</v>
      </c>
      <c r="I10" s="66"/>
      <c r="J10" s="5" t="s">
        <v>17</v>
      </c>
      <c r="K10" s="5" t="s">
        <v>21</v>
      </c>
      <c r="L10" s="18" t="s">
        <v>14</v>
      </c>
      <c r="M10" s="5" t="s">
        <v>16</v>
      </c>
      <c r="N10" s="5" t="s">
        <v>25</v>
      </c>
      <c r="O10" s="66"/>
      <c r="S10" s="4"/>
      <c r="T10" s="4"/>
      <c r="U10" s="17"/>
      <c r="V10" s="4"/>
      <c r="W10" s="10"/>
      <c r="X10" s="11"/>
      <c r="Y10" s="12"/>
    </row>
    <row r="11" spans="1:26">
      <c r="A11" s="69"/>
      <c r="B11" s="69"/>
      <c r="C11" s="66"/>
      <c r="D11" s="5" t="s">
        <v>14</v>
      </c>
      <c r="E11" s="5" t="s">
        <v>14</v>
      </c>
      <c r="F11" s="66"/>
      <c r="G11" s="13" t="s">
        <v>16</v>
      </c>
      <c r="H11" s="9"/>
      <c r="I11" s="66"/>
      <c r="J11" s="9"/>
      <c r="K11" s="9"/>
      <c r="L11" s="18" t="s">
        <v>2</v>
      </c>
      <c r="M11" s="5" t="s">
        <v>17</v>
      </c>
      <c r="N11" s="9"/>
      <c r="O11" s="66"/>
      <c r="S11" s="4"/>
      <c r="T11" s="17"/>
      <c r="U11" s="17"/>
      <c r="V11" s="17"/>
      <c r="W11" s="19"/>
      <c r="X11" s="17"/>
      <c r="Y11" s="17"/>
    </row>
    <row r="12" spans="1:26" ht="15" thickBot="1">
      <c r="A12" s="69"/>
      <c r="B12" s="70"/>
      <c r="C12" s="67"/>
      <c r="D12" s="8" t="s">
        <v>2</v>
      </c>
      <c r="E12" s="8" t="s">
        <v>2</v>
      </c>
      <c r="F12" s="67"/>
      <c r="G12" s="20" t="s">
        <v>17</v>
      </c>
      <c r="H12" s="21"/>
      <c r="I12" s="67"/>
      <c r="J12" s="21"/>
      <c r="K12" s="21"/>
      <c r="L12" s="21"/>
      <c r="M12" s="21"/>
      <c r="N12" s="21"/>
      <c r="O12" s="67"/>
      <c r="S12" s="4"/>
      <c r="T12" s="17"/>
      <c r="U12" s="17"/>
      <c r="V12" s="17"/>
      <c r="W12" s="19"/>
      <c r="X12" s="17"/>
      <c r="Y12" s="17"/>
    </row>
    <row r="13" spans="1:26" ht="25.2" customHeight="1">
      <c r="A13" s="22">
        <v>1</v>
      </c>
      <c r="B13" s="22" t="s">
        <v>35</v>
      </c>
      <c r="C13" s="23" t="s">
        <v>67</v>
      </c>
      <c r="D13" s="26">
        <v>114941</v>
      </c>
      <c r="E13" s="26" t="s">
        <v>31</v>
      </c>
      <c r="F13" s="52" t="s">
        <v>31</v>
      </c>
      <c r="G13" s="26">
        <v>19977</v>
      </c>
      <c r="H13" s="26">
        <v>175</v>
      </c>
      <c r="I13" s="26">
        <f>G13/H13</f>
        <v>114.15428571428572</v>
      </c>
      <c r="J13" s="26">
        <v>16</v>
      </c>
      <c r="K13" s="26">
        <v>1</v>
      </c>
      <c r="L13" s="26">
        <v>114941</v>
      </c>
      <c r="M13" s="26">
        <v>19977</v>
      </c>
      <c r="N13" s="61">
        <v>43063</v>
      </c>
      <c r="O13" s="28" t="s">
        <v>68</v>
      </c>
      <c r="Q13" s="29"/>
      <c r="T13" s="17"/>
      <c r="U13" s="17"/>
      <c r="V13" s="17"/>
      <c r="W13" s="19"/>
      <c r="X13" s="17"/>
      <c r="Y13" s="17"/>
      <c r="Z13" s="19"/>
    </row>
    <row r="14" spans="1:26" s="55" customFormat="1" ht="25.2" customHeight="1">
      <c r="A14" s="58">
        <v>2</v>
      </c>
      <c r="B14" s="58">
        <v>1</v>
      </c>
      <c r="C14" s="64" t="s">
        <v>40</v>
      </c>
      <c r="D14" s="60">
        <v>49917</v>
      </c>
      <c r="E14" s="60">
        <v>105503</v>
      </c>
      <c r="F14" s="52">
        <f>(D14-E14)/E14</f>
        <v>-0.52686653460091182</v>
      </c>
      <c r="G14" s="60">
        <v>8431</v>
      </c>
      <c r="H14" s="60">
        <v>101</v>
      </c>
      <c r="I14" s="60">
        <f>G14/H14</f>
        <v>83.475247524752476</v>
      </c>
      <c r="J14" s="60">
        <v>12</v>
      </c>
      <c r="K14" s="60">
        <v>5</v>
      </c>
      <c r="L14" s="60">
        <v>1061025</v>
      </c>
      <c r="M14" s="60">
        <v>190438</v>
      </c>
      <c r="N14" s="53">
        <v>43035</v>
      </c>
      <c r="O14" s="62" t="s">
        <v>41</v>
      </c>
      <c r="Q14" s="63"/>
      <c r="T14" s="56"/>
      <c r="U14" s="56"/>
      <c r="V14" s="56"/>
      <c r="W14" s="57"/>
      <c r="X14" s="56"/>
      <c r="Y14" s="56"/>
      <c r="Z14" s="57"/>
    </row>
    <row r="15" spans="1:26" s="55" customFormat="1" ht="25.2" customHeight="1">
      <c r="A15" s="58">
        <v>3</v>
      </c>
      <c r="B15" s="58" t="s">
        <v>35</v>
      </c>
      <c r="C15" s="64" t="s">
        <v>69</v>
      </c>
      <c r="D15" s="60">
        <v>22893</v>
      </c>
      <c r="E15" s="60" t="s">
        <v>31</v>
      </c>
      <c r="F15" s="52" t="s">
        <v>31</v>
      </c>
      <c r="G15" s="60">
        <v>4676</v>
      </c>
      <c r="H15" s="60" t="s">
        <v>31</v>
      </c>
      <c r="I15" s="60" t="s">
        <v>31</v>
      </c>
      <c r="J15" s="60">
        <v>12</v>
      </c>
      <c r="K15" s="60">
        <v>1</v>
      </c>
      <c r="L15" s="60">
        <v>22893</v>
      </c>
      <c r="M15" s="60">
        <v>4676</v>
      </c>
      <c r="N15" s="61">
        <v>43063</v>
      </c>
      <c r="O15" s="62" t="s">
        <v>36</v>
      </c>
      <c r="Q15" s="63"/>
      <c r="T15" s="56"/>
      <c r="U15" s="56"/>
      <c r="V15" s="56"/>
      <c r="W15" s="57"/>
      <c r="X15" s="56"/>
      <c r="Y15" s="56"/>
      <c r="Z15" s="57"/>
    </row>
    <row r="16" spans="1:26" ht="25.2" customHeight="1">
      <c r="A16" s="58">
        <v>4</v>
      </c>
      <c r="B16" s="22">
        <v>2</v>
      </c>
      <c r="C16" s="23" t="s">
        <v>53</v>
      </c>
      <c r="D16" s="26">
        <v>18529.759999999998</v>
      </c>
      <c r="E16" s="26">
        <v>53621.99</v>
      </c>
      <c r="F16" s="25">
        <f>(D16-E16)/E16</f>
        <v>-0.65443729335669931</v>
      </c>
      <c r="G16" s="26">
        <v>3052</v>
      </c>
      <c r="H16" s="26">
        <v>92</v>
      </c>
      <c r="I16" s="26">
        <f>G16/H16</f>
        <v>33.173913043478258</v>
      </c>
      <c r="J16" s="26">
        <v>10</v>
      </c>
      <c r="K16" s="26">
        <v>2</v>
      </c>
      <c r="L16" s="26">
        <v>94487.15</v>
      </c>
      <c r="M16" s="26">
        <v>16446</v>
      </c>
      <c r="N16" s="53">
        <v>43025</v>
      </c>
      <c r="O16" s="28" t="s">
        <v>33</v>
      </c>
      <c r="Q16" s="29"/>
      <c r="T16" s="17"/>
      <c r="U16" s="17"/>
      <c r="V16" s="17"/>
      <c r="W16" s="19"/>
      <c r="X16" s="17"/>
      <c r="Y16" s="17"/>
      <c r="Z16" s="19"/>
    </row>
    <row r="17" spans="1:30" ht="25.2" customHeight="1">
      <c r="A17" s="58">
        <v>5</v>
      </c>
      <c r="B17" s="22">
        <v>3</v>
      </c>
      <c r="C17" s="23" t="s">
        <v>47</v>
      </c>
      <c r="D17" s="24">
        <v>15614.13</v>
      </c>
      <c r="E17" s="24">
        <v>30759.19</v>
      </c>
      <c r="F17" s="25">
        <f>(D17-E17)/E17</f>
        <v>-0.49237512431244124</v>
      </c>
      <c r="G17" s="24">
        <v>2627</v>
      </c>
      <c r="H17" s="26">
        <v>51</v>
      </c>
      <c r="I17" s="26">
        <f>G17/H17</f>
        <v>51.509803921568626</v>
      </c>
      <c r="J17" s="26">
        <v>9</v>
      </c>
      <c r="K17" s="26">
        <v>3</v>
      </c>
      <c r="L17" s="24">
        <v>130567</v>
      </c>
      <c r="M17" s="24">
        <v>24211</v>
      </c>
      <c r="N17" s="27">
        <v>43049</v>
      </c>
      <c r="O17" s="28" t="s">
        <v>28</v>
      </c>
      <c r="Q17" s="29"/>
      <c r="T17" s="17"/>
      <c r="U17" s="17"/>
      <c r="V17" s="17"/>
      <c r="W17" s="19"/>
      <c r="X17" s="17"/>
      <c r="Y17" s="17"/>
      <c r="Z17" s="19"/>
    </row>
    <row r="18" spans="1:30" ht="25.2" customHeight="1">
      <c r="A18" s="58">
        <v>6</v>
      </c>
      <c r="B18" s="22" t="s">
        <v>35</v>
      </c>
      <c r="C18" s="23" t="s">
        <v>61</v>
      </c>
      <c r="D18" s="24">
        <v>14999</v>
      </c>
      <c r="E18" s="51" t="s">
        <v>31</v>
      </c>
      <c r="F18" s="25" t="s">
        <v>31</v>
      </c>
      <c r="G18" s="24">
        <v>2742</v>
      </c>
      <c r="H18" s="26">
        <v>82</v>
      </c>
      <c r="I18" s="26">
        <f>G18/H18</f>
        <v>33.439024390243901</v>
      </c>
      <c r="J18" s="26">
        <v>11</v>
      </c>
      <c r="K18" s="26">
        <v>1</v>
      </c>
      <c r="L18" s="24">
        <v>14999</v>
      </c>
      <c r="M18" s="24">
        <v>2742</v>
      </c>
      <c r="N18" s="27">
        <v>43063</v>
      </c>
      <c r="O18" s="28" t="s">
        <v>32</v>
      </c>
      <c r="Q18" s="29"/>
      <c r="T18" s="17"/>
      <c r="U18" s="17"/>
      <c r="V18" s="17"/>
      <c r="W18" s="19"/>
      <c r="X18" s="17"/>
      <c r="Y18" s="17"/>
      <c r="Z18" s="19"/>
    </row>
    <row r="19" spans="1:30" ht="25.2" customHeight="1">
      <c r="A19" s="58">
        <v>7</v>
      </c>
      <c r="B19" s="22" t="s">
        <v>35</v>
      </c>
      <c r="C19" s="23" t="s">
        <v>62</v>
      </c>
      <c r="D19" s="60">
        <v>8624.76</v>
      </c>
      <c r="E19" s="60" t="s">
        <v>31</v>
      </c>
      <c r="F19" s="25" t="s">
        <v>31</v>
      </c>
      <c r="G19" s="60">
        <v>1543</v>
      </c>
      <c r="H19" s="26">
        <v>35</v>
      </c>
      <c r="I19" s="26">
        <f>G19/H19</f>
        <v>44.085714285714289</v>
      </c>
      <c r="J19" s="26">
        <v>12</v>
      </c>
      <c r="K19" s="26">
        <v>1</v>
      </c>
      <c r="L19" s="60">
        <v>8624.76</v>
      </c>
      <c r="M19" s="60">
        <v>1543</v>
      </c>
      <c r="N19" s="27">
        <v>43063</v>
      </c>
      <c r="O19" s="28" t="s">
        <v>27</v>
      </c>
      <c r="Q19" s="29"/>
      <c r="T19" s="17"/>
      <c r="U19" s="17"/>
      <c r="V19" s="17"/>
      <c r="W19" s="19"/>
      <c r="X19" s="17"/>
      <c r="Y19" s="17"/>
      <c r="Z19" s="19"/>
    </row>
    <row r="20" spans="1:30" ht="25.2" customHeight="1">
      <c r="A20" s="58">
        <v>8</v>
      </c>
      <c r="B20" s="58">
        <v>4</v>
      </c>
      <c r="C20" s="64" t="s">
        <v>49</v>
      </c>
      <c r="D20" s="24">
        <v>8491.08</v>
      </c>
      <c r="E20" s="24">
        <v>19766.189999999999</v>
      </c>
      <c r="F20" s="59">
        <f>(D20-E20)/E20</f>
        <v>-0.57042404226611199</v>
      </c>
      <c r="G20" s="24">
        <v>1872</v>
      </c>
      <c r="H20" s="60">
        <v>51</v>
      </c>
      <c r="I20" s="60">
        <f>G20/H20</f>
        <v>36.705882352941174</v>
      </c>
      <c r="J20" s="60">
        <v>11</v>
      </c>
      <c r="K20" s="60">
        <v>3</v>
      </c>
      <c r="L20" s="24">
        <v>60805.57</v>
      </c>
      <c r="M20" s="24">
        <v>13866</v>
      </c>
      <c r="N20" s="61">
        <v>43049</v>
      </c>
      <c r="O20" s="62" t="s">
        <v>50</v>
      </c>
      <c r="P20" s="55"/>
      <c r="Q20" s="63"/>
      <c r="R20" s="55"/>
      <c r="S20" s="55"/>
      <c r="T20" s="56"/>
      <c r="U20" s="56"/>
      <c r="V20" s="56"/>
      <c r="W20" s="57"/>
      <c r="X20" s="56"/>
      <c r="Y20" s="56"/>
      <c r="Z20" s="57"/>
    </row>
    <row r="21" spans="1:30" ht="25.2" customHeight="1">
      <c r="A21" s="58">
        <v>9</v>
      </c>
      <c r="B21" s="22">
        <v>5</v>
      </c>
      <c r="C21" s="23" t="s">
        <v>38</v>
      </c>
      <c r="D21" s="24">
        <v>7270.28</v>
      </c>
      <c r="E21" s="24">
        <v>15481.21</v>
      </c>
      <c r="F21" s="25">
        <f>(D21-E21)/E21</f>
        <v>-0.53038037724441445</v>
      </c>
      <c r="G21" s="24">
        <v>1539</v>
      </c>
      <c r="H21" s="26">
        <v>36</v>
      </c>
      <c r="I21" s="26">
        <f>G21/H21</f>
        <v>42.75</v>
      </c>
      <c r="J21" s="26">
        <v>7</v>
      </c>
      <c r="K21" s="26">
        <v>6</v>
      </c>
      <c r="L21" s="24">
        <v>220305.42</v>
      </c>
      <c r="M21" s="24">
        <v>49744</v>
      </c>
      <c r="N21" s="27">
        <v>43028</v>
      </c>
      <c r="O21" s="28" t="s">
        <v>27</v>
      </c>
      <c r="Q21" s="29"/>
      <c r="T21" s="17"/>
      <c r="U21" s="17"/>
      <c r="V21" s="17"/>
      <c r="W21" s="19"/>
      <c r="X21" s="17"/>
      <c r="Y21" s="17"/>
      <c r="Z21" s="19"/>
    </row>
    <row r="22" spans="1:30" ht="25.2" customHeight="1">
      <c r="A22" s="58">
        <v>10</v>
      </c>
      <c r="B22" s="22">
        <v>6</v>
      </c>
      <c r="C22" s="23" t="s">
        <v>45</v>
      </c>
      <c r="D22" s="24">
        <v>6103.31</v>
      </c>
      <c r="E22" s="24">
        <v>14492.24</v>
      </c>
      <c r="F22" s="25">
        <f>(D22-E22)/E22</f>
        <v>-0.57885668468090512</v>
      </c>
      <c r="G22" s="24">
        <v>953</v>
      </c>
      <c r="H22" s="26">
        <v>24</v>
      </c>
      <c r="I22" s="26">
        <f>G22/H22</f>
        <v>39.708333333333336</v>
      </c>
      <c r="J22" s="26">
        <v>5</v>
      </c>
      <c r="K22" s="26">
        <v>4</v>
      </c>
      <c r="L22" s="24">
        <v>167819</v>
      </c>
      <c r="M22" s="24">
        <v>28750</v>
      </c>
      <c r="N22" s="27">
        <v>43042</v>
      </c>
      <c r="O22" s="28" t="s">
        <v>28</v>
      </c>
      <c r="Q22" s="29"/>
      <c r="T22" s="17"/>
      <c r="U22" s="17"/>
      <c r="V22" s="17"/>
      <c r="W22" s="19"/>
      <c r="X22" s="17"/>
      <c r="Y22" s="17"/>
      <c r="Z22" s="19"/>
    </row>
    <row r="23" spans="1:30" ht="25.2" customHeight="1">
      <c r="A23" s="30"/>
      <c r="B23" s="30"/>
      <c r="C23" s="31" t="s">
        <v>30</v>
      </c>
      <c r="D23" s="32">
        <f>SUM(D13:D22)</f>
        <v>267383.32</v>
      </c>
      <c r="E23" s="32">
        <f>SUM(E13:E22)</f>
        <v>239623.81999999998</v>
      </c>
      <c r="F23" s="33">
        <f>(D23-E23)/E23</f>
        <v>0.11584616253926688</v>
      </c>
      <c r="G23" s="32">
        <f>SUM(G13:G22)</f>
        <v>47412</v>
      </c>
      <c r="H23" s="34"/>
      <c r="I23" s="35"/>
      <c r="J23" s="34"/>
      <c r="K23" s="36"/>
      <c r="L23" s="37"/>
      <c r="M23" s="26"/>
      <c r="N23" s="38"/>
      <c r="O23" s="39"/>
      <c r="Q23" s="29"/>
      <c r="T23" s="17"/>
      <c r="U23" s="17"/>
      <c r="V23" s="17"/>
      <c r="W23" s="19"/>
      <c r="X23" s="17"/>
      <c r="Y23" s="17"/>
      <c r="Z23" s="19"/>
    </row>
    <row r="24" spans="1:30" ht="10.5" customHeight="1">
      <c r="A24" s="40"/>
      <c r="B24" s="40"/>
      <c r="C24" s="41"/>
      <c r="D24" s="42"/>
      <c r="E24" s="42"/>
      <c r="F24" s="42"/>
      <c r="G24" s="43"/>
      <c r="H24" s="44"/>
      <c r="I24" s="45"/>
      <c r="J24" s="44"/>
      <c r="K24" s="46"/>
      <c r="L24" s="42"/>
      <c r="M24" s="43"/>
      <c r="N24" s="47"/>
      <c r="O24" s="48"/>
      <c r="Q24" s="29"/>
      <c r="T24" s="17"/>
      <c r="U24" s="17"/>
      <c r="V24" s="17"/>
      <c r="W24" s="19"/>
      <c r="X24" s="17"/>
      <c r="Y24" s="17"/>
      <c r="Z24" s="19"/>
    </row>
    <row r="25" spans="1:30" ht="25.2" customHeight="1">
      <c r="A25" s="58">
        <v>11</v>
      </c>
      <c r="B25" s="22">
        <v>7</v>
      </c>
      <c r="C25" s="23" t="s">
        <v>39</v>
      </c>
      <c r="D25" s="24">
        <v>5151</v>
      </c>
      <c r="E25" s="24">
        <v>10452</v>
      </c>
      <c r="F25" s="25">
        <f>(D25-E25)/E25</f>
        <v>-0.50717566016073479</v>
      </c>
      <c r="G25" s="24">
        <v>1092</v>
      </c>
      <c r="H25" s="26" t="s">
        <v>31</v>
      </c>
      <c r="I25" s="26" t="s">
        <v>31</v>
      </c>
      <c r="J25" s="26">
        <v>8</v>
      </c>
      <c r="K25" s="26">
        <v>5</v>
      </c>
      <c r="L25" s="24">
        <v>129041</v>
      </c>
      <c r="M25" s="24">
        <v>27965</v>
      </c>
      <c r="N25" s="27">
        <v>43035</v>
      </c>
      <c r="O25" s="28" t="s">
        <v>36</v>
      </c>
      <c r="Q25" s="29"/>
      <c r="T25" s="17"/>
      <c r="U25" s="17"/>
      <c r="V25" s="17"/>
      <c r="W25" s="19"/>
      <c r="X25" s="17"/>
      <c r="Y25" s="17"/>
      <c r="Z25" s="19"/>
    </row>
    <row r="26" spans="1:30" ht="25.2" customHeight="1">
      <c r="A26" s="58">
        <v>12</v>
      </c>
      <c r="B26" s="22">
        <v>8</v>
      </c>
      <c r="C26" s="23" t="s">
        <v>54</v>
      </c>
      <c r="D26" s="60">
        <v>4210.66</v>
      </c>
      <c r="E26" s="60">
        <v>9723.1200000000008</v>
      </c>
      <c r="F26" s="25">
        <f>(D26-E26)/E26</f>
        <v>-0.56694353252865337</v>
      </c>
      <c r="G26" s="60">
        <v>894</v>
      </c>
      <c r="H26" s="26">
        <v>19</v>
      </c>
      <c r="I26" s="26">
        <f>G26/H26</f>
        <v>47.05263157894737</v>
      </c>
      <c r="J26" s="26">
        <v>7</v>
      </c>
      <c r="K26" s="26">
        <v>2</v>
      </c>
      <c r="L26" s="60">
        <v>19272.88</v>
      </c>
      <c r="M26" s="60">
        <v>4070</v>
      </c>
      <c r="N26" s="53">
        <v>43025</v>
      </c>
      <c r="O26" s="28" t="s">
        <v>27</v>
      </c>
      <c r="Q26" s="29"/>
      <c r="T26" s="17"/>
      <c r="U26" s="17"/>
      <c r="V26" s="17"/>
      <c r="W26" s="19"/>
      <c r="X26" s="17"/>
      <c r="Y26" s="17"/>
      <c r="Z26" s="19"/>
    </row>
    <row r="27" spans="1:30" ht="25.2" customHeight="1">
      <c r="A27" s="58">
        <v>13</v>
      </c>
      <c r="B27" s="22">
        <v>9</v>
      </c>
      <c r="C27" s="23" t="s">
        <v>48</v>
      </c>
      <c r="D27" s="24">
        <v>4049</v>
      </c>
      <c r="E27" s="24">
        <v>8551</v>
      </c>
      <c r="F27" s="25">
        <f>(D27-E27)/E27</f>
        <v>-0.52648813004326978</v>
      </c>
      <c r="G27" s="24">
        <v>642</v>
      </c>
      <c r="H27" s="26" t="s">
        <v>31</v>
      </c>
      <c r="I27" s="26" t="s">
        <v>31</v>
      </c>
      <c r="J27" s="26">
        <v>3</v>
      </c>
      <c r="K27" s="26">
        <v>3</v>
      </c>
      <c r="L27" s="24">
        <v>34827</v>
      </c>
      <c r="M27" s="24">
        <v>6183</v>
      </c>
      <c r="N27" s="61">
        <v>43049</v>
      </c>
      <c r="O27" s="28" t="s">
        <v>36</v>
      </c>
      <c r="Q27" s="29"/>
      <c r="T27" s="17"/>
      <c r="U27" s="17"/>
      <c r="V27" s="17"/>
      <c r="W27" s="19"/>
      <c r="X27" s="17"/>
      <c r="Y27" s="17"/>
      <c r="Z27" s="19"/>
    </row>
    <row r="28" spans="1:30" s="55" customFormat="1" ht="25.05" customHeight="1">
      <c r="A28" s="58">
        <v>14</v>
      </c>
      <c r="B28" s="58">
        <v>13</v>
      </c>
      <c r="C28" s="64" t="s">
        <v>43</v>
      </c>
      <c r="D28" s="24">
        <v>2964.17</v>
      </c>
      <c r="E28" s="24">
        <v>5473.8</v>
      </c>
      <c r="F28" s="59">
        <f>(D28-E28)/E28</f>
        <v>-0.45848039753005226</v>
      </c>
      <c r="G28" s="24">
        <v>521</v>
      </c>
      <c r="H28" s="60">
        <v>13</v>
      </c>
      <c r="I28" s="60">
        <f>G28/H28</f>
        <v>40.07692307692308</v>
      </c>
      <c r="J28" s="60">
        <v>5</v>
      </c>
      <c r="K28" s="60">
        <v>5</v>
      </c>
      <c r="L28" s="24">
        <v>95554.47</v>
      </c>
      <c r="M28" s="24">
        <v>17742</v>
      </c>
      <c r="N28" s="61">
        <v>43035</v>
      </c>
      <c r="O28" s="62" t="s">
        <v>27</v>
      </c>
      <c r="Q28" s="63"/>
      <c r="T28" s="56"/>
      <c r="U28" s="56"/>
      <c r="V28" s="56"/>
      <c r="W28" s="57"/>
      <c r="X28" s="56"/>
      <c r="Y28" s="56"/>
      <c r="Z28" s="57"/>
    </row>
    <row r="29" spans="1:30" customFormat="1" ht="25.05" customHeight="1">
      <c r="A29" s="58">
        <v>15</v>
      </c>
      <c r="B29" s="74">
        <v>12</v>
      </c>
      <c r="C29" s="64" t="s">
        <v>46</v>
      </c>
      <c r="D29" s="24">
        <v>2014.42</v>
      </c>
      <c r="E29" s="24">
        <v>6870.3</v>
      </c>
      <c r="F29" s="59">
        <f>(D29-E29)/E29</f>
        <v>-0.70679300758336605</v>
      </c>
      <c r="G29" s="24">
        <v>345</v>
      </c>
      <c r="H29" s="60">
        <v>11</v>
      </c>
      <c r="I29" s="60">
        <f>G29/H29</f>
        <v>31.363636363636363</v>
      </c>
      <c r="J29" s="60">
        <v>4</v>
      </c>
      <c r="K29" s="60">
        <v>4</v>
      </c>
      <c r="L29" s="24">
        <v>65381.68</v>
      </c>
      <c r="M29" s="24">
        <v>12314</v>
      </c>
      <c r="N29" s="61">
        <v>43042</v>
      </c>
      <c r="O29" s="62" t="s">
        <v>27</v>
      </c>
      <c r="P29" s="55"/>
      <c r="Q29" s="63"/>
      <c r="R29" s="55"/>
      <c r="S29" s="55"/>
      <c r="T29" s="56"/>
      <c r="U29" s="56"/>
      <c r="V29" s="56"/>
      <c r="W29" s="57"/>
      <c r="X29" s="56"/>
      <c r="Y29" s="56"/>
      <c r="Z29" s="57"/>
      <c r="AA29" s="55"/>
      <c r="AB29" s="55"/>
      <c r="AC29" s="55"/>
      <c r="AD29" s="55"/>
    </row>
    <row r="30" spans="1:30" s="54" customFormat="1" ht="25.2" customHeight="1">
      <c r="A30" s="58">
        <v>16</v>
      </c>
      <c r="B30" s="58" t="s">
        <v>35</v>
      </c>
      <c r="C30" s="64" t="s">
        <v>63</v>
      </c>
      <c r="D30" s="24">
        <v>2001</v>
      </c>
      <c r="E30" s="51" t="s">
        <v>31</v>
      </c>
      <c r="F30" s="59" t="s">
        <v>31</v>
      </c>
      <c r="G30" s="24">
        <v>372</v>
      </c>
      <c r="H30" s="60">
        <v>20</v>
      </c>
      <c r="I30" s="60">
        <f>G30/H30</f>
        <v>18.600000000000001</v>
      </c>
      <c r="J30" s="60">
        <v>7</v>
      </c>
      <c r="K30" s="60">
        <v>1</v>
      </c>
      <c r="L30" s="24">
        <v>2001</v>
      </c>
      <c r="M30" s="24">
        <v>372</v>
      </c>
      <c r="N30" s="61">
        <v>43063</v>
      </c>
      <c r="O30" s="62" t="s">
        <v>28</v>
      </c>
      <c r="P30" s="55"/>
      <c r="Q30" s="63"/>
      <c r="R30" s="55"/>
      <c r="S30" s="55"/>
      <c r="T30" s="56"/>
      <c r="U30" s="56"/>
      <c r="V30" s="56"/>
      <c r="W30" s="57"/>
      <c r="X30" s="56"/>
      <c r="Y30" s="56"/>
      <c r="Z30" s="57"/>
      <c r="AA30" s="55"/>
      <c r="AB30" s="55"/>
      <c r="AC30" s="55"/>
      <c r="AD30" s="55"/>
    </row>
    <row r="31" spans="1:30" ht="25.2" customHeight="1">
      <c r="A31" s="58">
        <v>17</v>
      </c>
      <c r="B31" s="22" t="s">
        <v>35</v>
      </c>
      <c r="C31" s="23" t="s">
        <v>70</v>
      </c>
      <c r="D31" s="24">
        <v>1960</v>
      </c>
      <c r="E31" s="51" t="s">
        <v>31</v>
      </c>
      <c r="F31" s="25" t="s">
        <v>31</v>
      </c>
      <c r="G31" s="24">
        <v>378</v>
      </c>
      <c r="H31" s="26" t="s">
        <v>31</v>
      </c>
      <c r="I31" s="26" t="s">
        <v>31</v>
      </c>
      <c r="J31" s="26">
        <v>7</v>
      </c>
      <c r="K31" s="26">
        <v>1</v>
      </c>
      <c r="L31" s="24">
        <v>1960</v>
      </c>
      <c r="M31" s="24">
        <v>378</v>
      </c>
      <c r="N31" s="27">
        <v>43063</v>
      </c>
      <c r="O31" s="28" t="s">
        <v>36</v>
      </c>
      <c r="Q31" s="29"/>
      <c r="T31" s="17"/>
      <c r="U31" s="17"/>
      <c r="V31" s="17"/>
      <c r="W31" s="19"/>
      <c r="X31" s="17"/>
      <c r="Y31" s="17"/>
      <c r="Z31" s="19"/>
    </row>
    <row r="32" spans="1:30" ht="25.2" customHeight="1">
      <c r="A32" s="58">
        <v>18</v>
      </c>
      <c r="B32" s="22">
        <v>10</v>
      </c>
      <c r="C32" s="23" t="s">
        <v>55</v>
      </c>
      <c r="D32" s="24">
        <v>1613</v>
      </c>
      <c r="E32" s="24">
        <v>8079</v>
      </c>
      <c r="F32" s="59">
        <f>(D32-E32)/E32</f>
        <v>-0.80034657754672611</v>
      </c>
      <c r="G32" s="24">
        <v>293</v>
      </c>
      <c r="H32" s="26" t="s">
        <v>31</v>
      </c>
      <c r="I32" s="26" t="s">
        <v>31</v>
      </c>
      <c r="J32" s="26">
        <v>4</v>
      </c>
      <c r="K32" s="26">
        <v>2</v>
      </c>
      <c r="L32" s="24">
        <v>13110</v>
      </c>
      <c r="M32" s="24">
        <v>2468</v>
      </c>
      <c r="N32" s="53">
        <v>43025</v>
      </c>
      <c r="O32" s="28" t="s">
        <v>36</v>
      </c>
      <c r="Q32" s="29"/>
      <c r="T32" s="17"/>
      <c r="U32" s="17"/>
      <c r="V32" s="17"/>
      <c r="W32" s="19"/>
      <c r="X32" s="17"/>
      <c r="Y32" s="17"/>
      <c r="Z32" s="19"/>
    </row>
    <row r="33" spans="1:30" s="55" customFormat="1" ht="25.2" customHeight="1">
      <c r="A33" s="58">
        <v>19</v>
      </c>
      <c r="B33" s="58">
        <v>18</v>
      </c>
      <c r="C33" s="64" t="s">
        <v>44</v>
      </c>
      <c r="D33" s="24">
        <v>479</v>
      </c>
      <c r="E33" s="24">
        <v>1010</v>
      </c>
      <c r="F33" s="59">
        <f>(D33-E33)/E33</f>
        <v>-0.52574257425742577</v>
      </c>
      <c r="G33" s="24">
        <v>82</v>
      </c>
      <c r="H33" s="60">
        <v>3</v>
      </c>
      <c r="I33" s="60">
        <f>G33/H33</f>
        <v>27.333333333333332</v>
      </c>
      <c r="J33" s="60">
        <v>2</v>
      </c>
      <c r="K33" s="60">
        <v>5</v>
      </c>
      <c r="L33" s="24">
        <v>34094</v>
      </c>
      <c r="M33" s="24">
        <v>6598</v>
      </c>
      <c r="N33" s="61">
        <v>43035</v>
      </c>
      <c r="O33" s="62" t="s">
        <v>32</v>
      </c>
      <c r="Q33" s="63"/>
      <c r="T33" s="56"/>
      <c r="U33" s="56"/>
      <c r="V33" s="56"/>
      <c r="W33" s="57"/>
      <c r="X33" s="56"/>
      <c r="Y33" s="56"/>
      <c r="Z33" s="57"/>
    </row>
    <row r="34" spans="1:30" ht="25.2" customHeight="1">
      <c r="A34" s="58">
        <v>20</v>
      </c>
      <c r="B34" s="22">
        <v>14</v>
      </c>
      <c r="C34" s="23" t="s">
        <v>42</v>
      </c>
      <c r="D34" s="24">
        <v>476.7</v>
      </c>
      <c r="E34" s="24">
        <v>2095.2199999999998</v>
      </c>
      <c r="F34" s="25">
        <f>(D34-E34)/E34</f>
        <v>-0.77248212598199706</v>
      </c>
      <c r="G34" s="24">
        <v>76</v>
      </c>
      <c r="H34" s="26">
        <v>2</v>
      </c>
      <c r="I34" s="26">
        <f>G34/H34</f>
        <v>38</v>
      </c>
      <c r="J34" s="26">
        <v>2</v>
      </c>
      <c r="K34" s="26">
        <v>2</v>
      </c>
      <c r="L34" s="24">
        <v>95058.35</v>
      </c>
      <c r="M34" s="24">
        <v>16923</v>
      </c>
      <c r="N34" s="61">
        <v>43035</v>
      </c>
      <c r="O34" s="28" t="s">
        <v>27</v>
      </c>
      <c r="Q34" s="29"/>
      <c r="T34" s="17"/>
      <c r="U34" s="17"/>
      <c r="V34" s="17"/>
      <c r="W34" s="19"/>
      <c r="X34" s="17"/>
      <c r="Y34" s="17"/>
      <c r="Z34" s="19"/>
    </row>
    <row r="35" spans="1:30" ht="25.2" customHeight="1">
      <c r="A35" s="58">
        <v>21</v>
      </c>
      <c r="B35" s="22" t="s">
        <v>31</v>
      </c>
      <c r="C35" s="23" t="s">
        <v>64</v>
      </c>
      <c r="D35" s="60">
        <v>90</v>
      </c>
      <c r="E35" s="60" t="s">
        <v>31</v>
      </c>
      <c r="F35" s="25" t="s">
        <v>31</v>
      </c>
      <c r="G35" s="60">
        <v>30</v>
      </c>
      <c r="H35" s="26">
        <v>1</v>
      </c>
      <c r="I35" s="26">
        <f>G35/H35</f>
        <v>30</v>
      </c>
      <c r="J35" s="26">
        <v>1</v>
      </c>
      <c r="K35" s="26" t="s">
        <v>31</v>
      </c>
      <c r="L35" s="60">
        <v>107976</v>
      </c>
      <c r="M35" s="60">
        <v>25164</v>
      </c>
      <c r="N35" s="53">
        <v>42972</v>
      </c>
      <c r="O35" s="28" t="s">
        <v>28</v>
      </c>
      <c r="Q35" s="29"/>
      <c r="T35" s="17"/>
      <c r="U35" s="17"/>
      <c r="V35" s="17"/>
      <c r="W35" s="19"/>
      <c r="X35" s="17"/>
      <c r="Y35" s="17"/>
      <c r="Z35" s="19"/>
    </row>
    <row r="36" spans="1:30" ht="25.2" customHeight="1">
      <c r="A36" s="58">
        <v>22</v>
      </c>
      <c r="B36" s="22">
        <v>24</v>
      </c>
      <c r="C36" s="23" t="s">
        <v>71</v>
      </c>
      <c r="D36" s="51">
        <v>27.9</v>
      </c>
      <c r="E36" s="51">
        <v>106</v>
      </c>
      <c r="F36" s="25">
        <f>(D36-E36)/E36</f>
        <v>-0.73679245283018857</v>
      </c>
      <c r="G36" s="51">
        <v>6</v>
      </c>
      <c r="H36" s="26">
        <v>1</v>
      </c>
      <c r="I36" s="26">
        <f>G36/H36</f>
        <v>6</v>
      </c>
      <c r="J36" s="26">
        <v>1</v>
      </c>
      <c r="K36" s="26">
        <v>4</v>
      </c>
      <c r="L36" s="51">
        <v>1418.4800000000002</v>
      </c>
      <c r="M36" s="51">
        <v>315</v>
      </c>
      <c r="N36" s="27">
        <v>43042</v>
      </c>
      <c r="O36" s="28" t="s">
        <v>72</v>
      </c>
      <c r="Q36" s="29"/>
      <c r="T36" s="17"/>
      <c r="U36" s="17"/>
      <c r="V36" s="17"/>
      <c r="W36" s="19"/>
      <c r="X36" s="17"/>
      <c r="Y36" s="17"/>
      <c r="Z36" s="19"/>
    </row>
    <row r="37" spans="1:30" ht="25.2" customHeight="1">
      <c r="A37" s="58">
        <v>23</v>
      </c>
      <c r="B37" s="75" t="s">
        <v>31</v>
      </c>
      <c r="C37" s="23" t="s">
        <v>65</v>
      </c>
      <c r="D37" s="51">
        <v>18</v>
      </c>
      <c r="E37" s="51" t="s">
        <v>31</v>
      </c>
      <c r="F37" s="25" t="s">
        <v>31</v>
      </c>
      <c r="G37" s="51">
        <v>6</v>
      </c>
      <c r="H37" s="26">
        <v>1</v>
      </c>
      <c r="I37" s="26">
        <f>G37/H37</f>
        <v>6</v>
      </c>
      <c r="J37" s="26">
        <v>1</v>
      </c>
      <c r="K37" s="26" t="s">
        <v>31</v>
      </c>
      <c r="L37" s="51">
        <v>99320.47</v>
      </c>
      <c r="M37" s="51">
        <v>20214</v>
      </c>
      <c r="N37" s="27">
        <v>42797</v>
      </c>
      <c r="O37" s="28" t="s">
        <v>28</v>
      </c>
      <c r="P37"/>
      <c r="Q37" s="29"/>
      <c r="R37"/>
      <c r="S37"/>
      <c r="T37" s="71"/>
      <c r="U37" s="71"/>
      <c r="V37" s="71"/>
      <c r="W37" s="72"/>
      <c r="X37" s="71"/>
      <c r="Y37" s="71"/>
      <c r="Z37" s="72"/>
      <c r="AA37" s="73"/>
      <c r="AB37" s="73"/>
      <c r="AC37" s="73"/>
      <c r="AD37" s="73"/>
    </row>
    <row r="38" spans="1:30" s="55" customFormat="1" ht="25.2" customHeight="1">
      <c r="A38" s="58">
        <v>24</v>
      </c>
      <c r="B38" s="58" t="s">
        <v>31</v>
      </c>
      <c r="C38" s="64" t="s">
        <v>66</v>
      </c>
      <c r="D38" s="51">
        <v>6</v>
      </c>
      <c r="E38" s="51" t="s">
        <v>31</v>
      </c>
      <c r="F38" s="59" t="s">
        <v>31</v>
      </c>
      <c r="G38" s="51">
        <v>2</v>
      </c>
      <c r="H38" s="60">
        <v>1</v>
      </c>
      <c r="I38" s="60">
        <f>G38/H38</f>
        <v>2</v>
      </c>
      <c r="J38" s="60">
        <v>1</v>
      </c>
      <c r="K38" s="60" t="s">
        <v>31</v>
      </c>
      <c r="L38" s="51">
        <v>4396.9399999999996</v>
      </c>
      <c r="M38" s="51">
        <v>943</v>
      </c>
      <c r="N38" s="61">
        <v>42888</v>
      </c>
      <c r="O38" s="62" t="s">
        <v>28</v>
      </c>
      <c r="Q38" s="63"/>
      <c r="T38" s="56"/>
      <c r="U38" s="56"/>
      <c r="V38" s="56"/>
      <c r="W38" s="57"/>
      <c r="X38" s="56"/>
      <c r="Y38" s="56"/>
      <c r="Z38" s="57"/>
    </row>
    <row r="39" spans="1:30" ht="25.2" customHeight="1">
      <c r="A39" s="30"/>
      <c r="B39" s="30"/>
      <c r="C39" s="31" t="s">
        <v>56</v>
      </c>
      <c r="D39" s="32">
        <f>SUM(D23:D38)</f>
        <v>292444.17</v>
      </c>
      <c r="E39" s="32">
        <f>SUM(E23:E38)</f>
        <v>291984.25999999989</v>
      </c>
      <c r="F39" s="33">
        <f t="shared" ref="F39" si="0">(D39-E39)/E39</f>
        <v>1.5751191519710376E-3</v>
      </c>
      <c r="G39" s="32">
        <f>SUM(G23:G38)</f>
        <v>52151</v>
      </c>
      <c r="H39" s="34"/>
      <c r="I39" s="35"/>
      <c r="J39" s="34"/>
      <c r="K39" s="36"/>
      <c r="L39" s="37"/>
      <c r="M39" s="49"/>
      <c r="N39" s="38"/>
      <c r="O39" s="50"/>
      <c r="R39" s="17"/>
      <c r="S39" s="17"/>
      <c r="T39" s="17"/>
      <c r="U39" s="19"/>
      <c r="V39" s="17"/>
      <c r="W39" s="17"/>
      <c r="X39" s="19"/>
    </row>
    <row r="41" spans="1:30">
      <c r="B41" s="29"/>
      <c r="K41" s="1" t="s">
        <v>37</v>
      </c>
    </row>
    <row r="64" spans="1:26" ht="25.2" customHeight="1">
      <c r="A64" s="30"/>
      <c r="B64" s="30"/>
      <c r="C64" s="31" t="s">
        <v>34</v>
      </c>
      <c r="D64" s="32">
        <f>SUM(D13:D38)</f>
        <v>559827.49000000011</v>
      </c>
      <c r="E64" s="32">
        <f>SUM(E13:E38)</f>
        <v>531608.07999999984</v>
      </c>
      <c r="F64" s="33">
        <f>(D64-E64)/E64</f>
        <v>5.3083109647242895E-2</v>
      </c>
      <c r="G64" s="32">
        <f>SUM(G13:G38)</f>
        <v>99563</v>
      </c>
      <c r="H64" s="34"/>
      <c r="I64" s="35"/>
      <c r="J64" s="34"/>
      <c r="K64" s="36"/>
      <c r="L64" s="37"/>
      <c r="M64" s="26"/>
      <c r="N64" s="38"/>
      <c r="O64" s="39"/>
      <c r="Q64" s="29"/>
      <c r="T64" s="17"/>
      <c r="U64" s="17"/>
      <c r="V64" s="17"/>
      <c r="W64" s="19"/>
      <c r="X64" s="17"/>
      <c r="Y64" s="17"/>
      <c r="Z64" s="19"/>
    </row>
    <row r="65" spans="1:26" ht="11.25" customHeight="1">
      <c r="A65" s="40"/>
      <c r="B65" s="40"/>
      <c r="C65" s="41"/>
      <c r="D65" s="42"/>
      <c r="E65" s="42"/>
      <c r="F65" s="42"/>
      <c r="G65" s="43"/>
      <c r="H65" s="44"/>
      <c r="I65" s="45"/>
      <c r="J65" s="44"/>
      <c r="K65" s="46"/>
      <c r="L65" s="42"/>
      <c r="M65" s="43"/>
      <c r="N65" s="47"/>
      <c r="O65" s="48"/>
      <c r="Q65" s="29"/>
      <c r="T65" s="17"/>
      <c r="U65" s="17"/>
      <c r="V65" s="17"/>
      <c r="W65" s="19"/>
      <c r="X65" s="17"/>
      <c r="Y65" s="17"/>
      <c r="Z65" s="19"/>
    </row>
    <row r="69" spans="1:26" ht="12" customHeight="1">
      <c r="T69" s="17"/>
      <c r="U69" s="17"/>
      <c r="V69" s="17"/>
      <c r="W69" s="19"/>
      <c r="X69" s="17"/>
      <c r="Y69" s="17"/>
      <c r="Z69" s="19"/>
    </row>
  </sheetData>
  <sortState ref="A13:AD38">
    <sortCondition descending="1" ref="D13:D38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2017-11-27T13:47:58Z</dcterms:modified>
</cp:coreProperties>
</file>