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Sheet1!$A$4:$O$36</definedName>
  </definedNames>
  <calcPr calcId="171027"/>
</workbook>
</file>

<file path=xl/calcChain.xml><?xml version="1.0" encoding="utf-8"?>
<calcChain xmlns="http://schemas.openxmlformats.org/spreadsheetml/2006/main">
  <c r="G37" i="1" l="1"/>
  <c r="E37" i="1"/>
  <c r="D37" i="1"/>
  <c r="G22" i="1"/>
  <c r="E22" i="1"/>
  <c r="D22" i="1"/>
  <c r="I28" i="1"/>
  <c r="F18" i="1"/>
  <c r="F13" i="1"/>
  <c r="I12" i="1"/>
  <c r="F12" i="1"/>
  <c r="I33" i="1"/>
  <c r="I36" i="1" l="1"/>
  <c r="I17" i="1" l="1"/>
  <c r="F25" i="1" l="1"/>
  <c r="F19" i="1" l="1"/>
  <c r="F14" i="1"/>
  <c r="I18" i="1" l="1"/>
  <c r="I13" i="1"/>
  <c r="G67" i="1" l="1"/>
  <c r="E67" i="1"/>
  <c r="D67" i="1"/>
  <c r="F27" i="1"/>
  <c r="F15" i="1"/>
  <c r="F35" i="1"/>
  <c r="F16" i="1"/>
  <c r="I19" i="1" l="1"/>
  <c r="I14" i="1"/>
  <c r="F24" i="1" l="1"/>
  <c r="F20" i="1"/>
  <c r="I35" i="1"/>
  <c r="I16" i="1"/>
  <c r="F34" i="1" l="1"/>
  <c r="I20" i="1"/>
  <c r="I24" i="1"/>
  <c r="F31" i="1"/>
  <c r="I31" i="1" l="1"/>
  <c r="F21" i="1" l="1"/>
  <c r="I34" i="1"/>
  <c r="F29" i="1" l="1"/>
  <c r="I21" i="1"/>
  <c r="I15" i="1"/>
  <c r="I29" i="1"/>
  <c r="F26" i="1"/>
  <c r="F30" i="1"/>
  <c r="I30" i="1"/>
  <c r="I32" i="1"/>
  <c r="F32" i="1"/>
  <c r="F37" i="1"/>
  <c r="F67" i="1"/>
  <c r="F22" i="1"/>
</calcChain>
</file>

<file path=xl/sharedStrings.xml><?xml version="1.0" encoding="utf-8"?>
<sst xmlns="http://schemas.openxmlformats.org/spreadsheetml/2006/main" count="119" uniqueCount="74">
  <si>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</si>
  <si>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</si>
  <si>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</si>
  <si>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</si>
  <si>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</si>
  <si>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</si>
  <si>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</si>
  <si>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</si>
  <si>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</si>
  <si>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</si>
  <si>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</si>
  <si>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</si>
  <si>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</si>
  <si>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</si>
  <si>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</si>
  <si>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</si>
  <si>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</si>
  <si>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</si>
  <si>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</si>
  <si>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</si>
  <si>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</si>
  <si>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</si>
  <si>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</si>
  <si>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</si>
  <si>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</si>
  <si>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</si>
  <si>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</si>
  <si>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</si>
  <si>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</si>
  <si>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</si>
  <si>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</si>
  <si>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</si>
  <si>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</si>
  <si>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</si>
  <si>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</si>
  <si>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</si>
  <si>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</si>
  <si>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Dainuok (Sing)</t>
  </si>
  <si>
    <t>N</t>
  </si>
  <si>
    <t>Garsų pasaulio įrašai</t>
  </si>
  <si>
    <t>Balerina (Ballerina)</t>
  </si>
  <si>
    <t>Zero 3</t>
  </si>
  <si>
    <t>Cinema Cult Distirbution</t>
  </si>
  <si>
    <t>P</t>
  </si>
  <si>
    <t>Preview</t>
  </si>
  <si>
    <t>Lego Betmenas. Filmas (Lego Batman Movie)</t>
  </si>
  <si>
    <t>Emilija iš Laisvės alėjos</t>
  </si>
  <si>
    <t>Šuns tikslas (Dog's Purpose)</t>
  </si>
  <si>
    <t>Žaklina (Jackie)</t>
  </si>
  <si>
    <t>Liūtas (Lion)</t>
  </si>
  <si>
    <t>Skambutis 3 (Ring 3)</t>
  </si>
  <si>
    <t>Kongas. Kaukolės sala (Kong: Skull Island)</t>
  </si>
  <si>
    <t>Traukinių žymėjimas 2 (T2 Trainspotting)</t>
  </si>
  <si>
    <t>Loganas. Ernis (Logan)</t>
  </si>
  <si>
    <t>Ričis Didysis (Richard the Stork)</t>
  </si>
  <si>
    <t>Gražuolė ir pabaisa (Beauty and the Beast)</t>
  </si>
  <si>
    <t>Priešnuodis gyvenimui (A Cure for Wellness)</t>
  </si>
  <si>
    <t>Laimimgas bilietas (Vezuchyj Sluchaj)</t>
  </si>
  <si>
    <t>Patruliai (Chips)</t>
  </si>
  <si>
    <t>Gyvybė (Life)</t>
  </si>
  <si>
    <t>March 24-30</t>
  </si>
  <si>
    <t>Kovo 24-30</t>
  </si>
  <si>
    <t>Smurfai: pamirštas kaimelis (Smurfs 3 Lost Village)</t>
  </si>
  <si>
    <t>Galingieji Reindžeriai (Power Rangers)</t>
  </si>
  <si>
    <t>Total (23)</t>
  </si>
  <si>
    <t>March 31-April 6 Lithuanian top</t>
  </si>
  <si>
    <t>Kovo 31-Balandžio 6 d. Lietuvos kino teatruose rodytų filmų topas</t>
  </si>
  <si>
    <t>Kovo 31-Balandžio 6</t>
  </si>
  <si>
    <t xml:space="preserve">March 31-April 6 </t>
  </si>
  <si>
    <t>Komivojažierius (The salesman)</t>
  </si>
  <si>
    <t>Kino Aljansas</t>
  </si>
  <si>
    <t>Ateitis (L'avenir)</t>
  </si>
  <si>
    <t xml:space="preserve">N </t>
  </si>
  <si>
    <t>Dvasia šarvuose (Ghost in the Shell)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</si>
</sst>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4" zoomScale="80" zoomScaleNormal="80" workbookViewId="0">
      <selection activeCell="R33" sqref="R33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1" t="s">
        <v>65</v>
      </c>
      <c r="B1" s="71"/>
      <c r="C1" s="71"/>
      <c r="D1" s="71"/>
      <c r="E1" s="71"/>
      <c r="F1" s="71"/>
      <c r="G1" s="71"/>
      <c r="H1" s="71"/>
      <c r="I1" s="71"/>
      <c r="U1" s="52"/>
    </row>
    <row r="2" spans="1:30" ht="19.5" customHeight="1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U2" s="52"/>
    </row>
    <row r="3" spans="1:30" ht="15" thickBot="1"/>
    <row r="4" spans="1:30" ht="15" customHeight="1">
      <c r="A4" s="72"/>
      <c r="B4" s="72"/>
      <c r="C4" s="68" t="s">
        <v>0</v>
      </c>
      <c r="D4" s="1"/>
      <c r="E4" s="1"/>
      <c r="F4" s="68" t="s">
        <v>3</v>
      </c>
      <c r="G4" s="1"/>
      <c r="H4" s="68" t="s">
        <v>5</v>
      </c>
      <c r="I4" s="68" t="s">
        <v>6</v>
      </c>
      <c r="J4" s="68" t="s">
        <v>7</v>
      </c>
      <c r="K4" s="68" t="s">
        <v>8</v>
      </c>
      <c r="L4" s="68" t="s">
        <v>10</v>
      </c>
      <c r="M4" s="68" t="s">
        <v>9</v>
      </c>
      <c r="N4" s="68" t="s">
        <v>11</v>
      </c>
      <c r="O4" s="68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3"/>
      <c r="B5" s="73"/>
      <c r="C5" s="69"/>
      <c r="D5" s="2" t="s">
        <v>68</v>
      </c>
      <c r="E5" s="2" t="s">
        <v>60</v>
      </c>
      <c r="F5" s="69"/>
      <c r="G5" s="2" t="s">
        <v>68</v>
      </c>
      <c r="H5" s="69"/>
      <c r="I5" s="69"/>
      <c r="J5" s="69"/>
      <c r="K5" s="69"/>
      <c r="L5" s="69"/>
      <c r="M5" s="69"/>
      <c r="N5" s="69"/>
      <c r="O5" s="69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3"/>
      <c r="B6" s="73"/>
      <c r="C6" s="69"/>
      <c r="D6" s="2" t="s">
        <v>1</v>
      </c>
      <c r="E6" s="2" t="s">
        <v>1</v>
      </c>
      <c r="F6" s="69"/>
      <c r="G6" s="2" t="s">
        <v>4</v>
      </c>
      <c r="H6" s="69"/>
      <c r="I6" s="69"/>
      <c r="J6" s="69"/>
      <c r="K6" s="69"/>
      <c r="L6" s="69"/>
      <c r="M6" s="69"/>
      <c r="N6" s="69"/>
      <c r="O6" s="69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4"/>
      <c r="B7" s="74"/>
      <c r="C7" s="70"/>
      <c r="D7" s="3" t="s">
        <v>2</v>
      </c>
      <c r="E7" s="3" t="s">
        <v>2</v>
      </c>
      <c r="F7" s="70"/>
      <c r="G7" s="4"/>
      <c r="H7" s="70"/>
      <c r="I7" s="70"/>
      <c r="J7" s="70"/>
      <c r="K7" s="70"/>
      <c r="L7" s="70"/>
      <c r="M7" s="70"/>
      <c r="N7" s="70"/>
      <c r="O7" s="70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2"/>
      <c r="B8" s="72"/>
      <c r="C8" s="68" t="s">
        <v>13</v>
      </c>
      <c r="D8" s="1"/>
      <c r="E8" s="1"/>
      <c r="F8" s="68" t="s">
        <v>15</v>
      </c>
      <c r="G8" s="1"/>
      <c r="H8" s="1" t="s">
        <v>18</v>
      </c>
      <c r="I8" s="68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8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3"/>
      <c r="B9" s="73"/>
      <c r="C9" s="69"/>
      <c r="D9" s="2" t="s">
        <v>67</v>
      </c>
      <c r="E9" s="2" t="s">
        <v>61</v>
      </c>
      <c r="F9" s="69"/>
      <c r="G9" s="2" t="s">
        <v>67</v>
      </c>
      <c r="H9" s="2" t="s">
        <v>17</v>
      </c>
      <c r="I9" s="69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9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3"/>
      <c r="B10" s="73"/>
      <c r="C10" s="69"/>
      <c r="D10" s="2" t="s">
        <v>14</v>
      </c>
      <c r="E10" s="2" t="s">
        <v>14</v>
      </c>
      <c r="F10" s="69"/>
      <c r="G10" s="2" t="s">
        <v>16</v>
      </c>
      <c r="H10" s="5"/>
      <c r="I10" s="69"/>
      <c r="J10" s="5"/>
      <c r="K10" s="5"/>
      <c r="L10" s="2" t="s">
        <v>2</v>
      </c>
      <c r="M10" s="2" t="s">
        <v>17</v>
      </c>
      <c r="N10" s="5"/>
      <c r="O10" s="69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4"/>
      <c r="B11" s="74"/>
      <c r="C11" s="70"/>
      <c r="D11" s="35" t="s">
        <v>2</v>
      </c>
      <c r="E11" s="3" t="s">
        <v>2</v>
      </c>
      <c r="F11" s="70"/>
      <c r="G11" s="3" t="s">
        <v>17</v>
      </c>
      <c r="H11" s="4"/>
      <c r="I11" s="70"/>
      <c r="J11" s="4"/>
      <c r="K11" s="4"/>
      <c r="L11" s="4"/>
      <c r="M11" s="6"/>
      <c r="N11" s="4"/>
      <c r="O11" s="70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5" customFormat="1" ht="25.05" customHeight="1">
      <c r="A12" s="67">
        <v>1</v>
      </c>
      <c r="B12" s="51" t="s">
        <v>72</v>
      </c>
      <c r="C12" s="61" t="s">
        <v>62</v>
      </c>
      <c r="D12" s="59">
        <v>85440.21</v>
      </c>
      <c r="E12" s="59">
        <v>15861.68</v>
      </c>
      <c r="F12" s="44">
        <f>(D12-E12)/E12</f>
        <v>4.3865801100513941</v>
      </c>
      <c r="G12" s="59">
        <v>20048</v>
      </c>
      <c r="H12" s="38">
        <v>449</v>
      </c>
      <c r="I12" s="38">
        <f>G12/H12</f>
        <v>44.650334075723833</v>
      </c>
      <c r="J12" s="38">
        <v>15</v>
      </c>
      <c r="K12" s="38">
        <v>1</v>
      </c>
      <c r="L12" s="59">
        <v>101301.89</v>
      </c>
      <c r="M12" s="59">
        <v>23239</v>
      </c>
      <c r="N12" s="42">
        <v>42825</v>
      </c>
      <c r="O12" s="45" t="s">
        <v>36</v>
      </c>
      <c r="Q12" s="60"/>
      <c r="T12" s="47"/>
      <c r="U12" s="47"/>
      <c r="V12" s="47"/>
      <c r="W12" s="41"/>
      <c r="X12" s="47"/>
      <c r="Y12" s="47"/>
      <c r="Z12" s="41"/>
      <c r="AA12" s="53"/>
      <c r="AB12" s="53"/>
      <c r="AC12" s="53"/>
      <c r="AD12" s="53"/>
    </row>
    <row r="13" spans="1:30" s="55" customFormat="1" ht="25.05" customHeight="1">
      <c r="A13" s="64">
        <v>2</v>
      </c>
      <c r="B13" s="51">
        <v>1</v>
      </c>
      <c r="C13" s="61" t="s">
        <v>59</v>
      </c>
      <c r="D13" s="59">
        <v>26165.22</v>
      </c>
      <c r="E13" s="59">
        <v>45969.48</v>
      </c>
      <c r="F13" s="44">
        <f>(D13-E13)/E13</f>
        <v>-0.43081322651463538</v>
      </c>
      <c r="G13" s="59">
        <v>5074</v>
      </c>
      <c r="H13" s="38">
        <v>176</v>
      </c>
      <c r="I13" s="38">
        <f>G13/H13</f>
        <v>28.829545454545453</v>
      </c>
      <c r="J13" s="38">
        <v>10</v>
      </c>
      <c r="K13" s="38">
        <v>2</v>
      </c>
      <c r="L13" s="59">
        <v>72374.7</v>
      </c>
      <c r="M13" s="59">
        <v>13881</v>
      </c>
      <c r="N13" s="42">
        <v>42818</v>
      </c>
      <c r="O13" s="45" t="s">
        <v>36</v>
      </c>
      <c r="Q13" s="60"/>
      <c r="T13" s="47"/>
      <c r="U13" s="47"/>
      <c r="V13" s="47"/>
      <c r="W13" s="41"/>
      <c r="X13" s="47"/>
      <c r="Y13" s="47"/>
      <c r="Z13" s="41"/>
      <c r="AA13" s="53"/>
      <c r="AB13" s="53"/>
      <c r="AC13" s="53"/>
      <c r="AD13" s="53"/>
    </row>
    <row r="14" spans="1:30" s="55" customFormat="1" ht="25.05" customHeight="1">
      <c r="A14" s="64">
        <v>3</v>
      </c>
      <c r="B14" s="51">
        <v>2</v>
      </c>
      <c r="C14" s="61" t="s">
        <v>55</v>
      </c>
      <c r="D14" s="59">
        <v>15074.86</v>
      </c>
      <c r="E14" s="59">
        <v>41365.879999999997</v>
      </c>
      <c r="F14" s="44">
        <f>(D14-E14)/E14</f>
        <v>-0.63557260234763524</v>
      </c>
      <c r="G14" s="59">
        <v>3016</v>
      </c>
      <c r="H14" s="38">
        <v>154</v>
      </c>
      <c r="I14" s="38">
        <f>G14/H14</f>
        <v>19.584415584415584</v>
      </c>
      <c r="J14" s="38">
        <v>15</v>
      </c>
      <c r="K14" s="38">
        <v>3</v>
      </c>
      <c r="L14" s="59">
        <v>129801.15</v>
      </c>
      <c r="M14" s="59">
        <v>25614</v>
      </c>
      <c r="N14" s="42">
        <v>42811</v>
      </c>
      <c r="O14" s="45" t="s">
        <v>29</v>
      </c>
      <c r="Q14" s="60"/>
      <c r="T14" s="47"/>
      <c r="U14" s="47"/>
      <c r="V14" s="47"/>
      <c r="W14" s="41"/>
      <c r="X14" s="47"/>
      <c r="Y14" s="47"/>
      <c r="Z14" s="41"/>
      <c r="AA14" s="53"/>
      <c r="AB14" s="53"/>
      <c r="AC14" s="53"/>
      <c r="AD14" s="53"/>
    </row>
    <row r="15" spans="1:30" s="55" customFormat="1" ht="25.05" customHeight="1">
      <c r="A15" s="67">
        <v>4</v>
      </c>
      <c r="B15" s="51">
        <v>3</v>
      </c>
      <c r="C15" s="61" t="s">
        <v>46</v>
      </c>
      <c r="D15" s="59">
        <v>14747.53</v>
      </c>
      <c r="E15" s="59">
        <v>35108.769999999997</v>
      </c>
      <c r="F15" s="44">
        <f>(D15-E15)/E15</f>
        <v>-0.57994740345503415</v>
      </c>
      <c r="G15" s="59">
        <v>3606</v>
      </c>
      <c r="H15" s="38">
        <v>151</v>
      </c>
      <c r="I15" s="38">
        <f>G15/H15</f>
        <v>23.880794701986755</v>
      </c>
      <c r="J15" s="38">
        <v>14</v>
      </c>
      <c r="K15" s="38">
        <v>6</v>
      </c>
      <c r="L15" s="59">
        <v>544041.26</v>
      </c>
      <c r="M15" s="59">
        <v>116345</v>
      </c>
      <c r="N15" s="42">
        <v>42790</v>
      </c>
      <c r="O15" s="45" t="s">
        <v>28</v>
      </c>
      <c r="Q15" s="60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5" customFormat="1" ht="25.05" customHeight="1">
      <c r="A16" s="64">
        <v>5</v>
      </c>
      <c r="B16" s="51">
        <v>4</v>
      </c>
      <c r="C16" s="61" t="s">
        <v>51</v>
      </c>
      <c r="D16" s="59">
        <v>10821.49</v>
      </c>
      <c r="E16" s="59">
        <v>24012.55</v>
      </c>
      <c r="F16" s="44">
        <f>(D16-E16)/E16</f>
        <v>-0.54934024083239807</v>
      </c>
      <c r="G16" s="59">
        <v>1972</v>
      </c>
      <c r="H16" s="38">
        <v>105</v>
      </c>
      <c r="I16" s="38">
        <f>G16/H16</f>
        <v>18.780952380952382</v>
      </c>
      <c r="J16" s="38">
        <v>11</v>
      </c>
      <c r="K16" s="38">
        <v>4</v>
      </c>
      <c r="L16" s="59">
        <v>189121.77</v>
      </c>
      <c r="M16" s="59">
        <v>34105</v>
      </c>
      <c r="N16" s="42">
        <v>42804</v>
      </c>
      <c r="O16" s="45" t="s">
        <v>32</v>
      </c>
      <c r="Q16" s="60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55" customFormat="1" ht="25.05" customHeight="1">
      <c r="A17" s="64">
        <v>6</v>
      </c>
      <c r="B17" s="51" t="s">
        <v>38</v>
      </c>
      <c r="C17" s="61" t="s">
        <v>63</v>
      </c>
      <c r="D17" s="59">
        <v>8765.01</v>
      </c>
      <c r="E17" s="59" t="s">
        <v>31</v>
      </c>
      <c r="F17" s="44" t="s">
        <v>31</v>
      </c>
      <c r="G17" s="59">
        <v>1799</v>
      </c>
      <c r="H17" s="38">
        <v>187</v>
      </c>
      <c r="I17" s="38">
        <f>G17/H17</f>
        <v>9.620320855614974</v>
      </c>
      <c r="J17" s="38">
        <v>14</v>
      </c>
      <c r="K17" s="38">
        <v>1</v>
      </c>
      <c r="L17" s="59">
        <v>8765.01</v>
      </c>
      <c r="M17" s="59">
        <v>1799</v>
      </c>
      <c r="N17" s="42">
        <v>42825</v>
      </c>
      <c r="O17" s="45" t="s">
        <v>28</v>
      </c>
      <c r="Q17" s="60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5" customFormat="1" ht="25.05" customHeight="1">
      <c r="A18" s="67">
        <v>7</v>
      </c>
      <c r="B18" s="51">
        <v>5</v>
      </c>
      <c r="C18" s="61" t="s">
        <v>58</v>
      </c>
      <c r="D18" s="59">
        <v>8722.83</v>
      </c>
      <c r="E18" s="59">
        <v>21306.48</v>
      </c>
      <c r="F18" s="44">
        <f>(D18-E18)/E18</f>
        <v>-0.59060201403516677</v>
      </c>
      <c r="G18" s="59">
        <v>1650</v>
      </c>
      <c r="H18" s="38">
        <v>77</v>
      </c>
      <c r="I18" s="38">
        <f>G18/H18</f>
        <v>21.428571428571427</v>
      </c>
      <c r="J18" s="38">
        <v>8</v>
      </c>
      <c r="K18" s="38">
        <v>2</v>
      </c>
      <c r="L18" s="59">
        <v>31011.74</v>
      </c>
      <c r="M18" s="59">
        <v>5935</v>
      </c>
      <c r="N18" s="42">
        <v>42818</v>
      </c>
      <c r="O18" s="45" t="s">
        <v>32</v>
      </c>
      <c r="Q18" s="60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5" customFormat="1" ht="25.05" customHeight="1">
      <c r="A19" s="64">
        <v>8</v>
      </c>
      <c r="B19" s="51">
        <v>8</v>
      </c>
      <c r="C19" s="61" t="s">
        <v>56</v>
      </c>
      <c r="D19" s="59">
        <v>6222.78</v>
      </c>
      <c r="E19" s="59">
        <v>11487.21</v>
      </c>
      <c r="F19" s="44">
        <f>(D19-E19)/E19</f>
        <v>-0.4582862157129538</v>
      </c>
      <c r="G19" s="59">
        <v>1204</v>
      </c>
      <c r="H19" s="38">
        <v>43</v>
      </c>
      <c r="I19" s="38">
        <f>G19/H19</f>
        <v>28</v>
      </c>
      <c r="J19" s="38">
        <v>6</v>
      </c>
      <c r="K19" s="38">
        <v>3</v>
      </c>
      <c r="L19" s="59">
        <v>46714.44</v>
      </c>
      <c r="M19" s="59">
        <v>9178</v>
      </c>
      <c r="N19" s="42">
        <v>42811</v>
      </c>
      <c r="O19" s="45" t="s">
        <v>29</v>
      </c>
      <c r="Q19" s="60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55" customFormat="1" ht="25.05" customHeight="1">
      <c r="A20" s="64">
        <v>9</v>
      </c>
      <c r="B20" s="51">
        <v>10</v>
      </c>
      <c r="C20" s="61" t="s">
        <v>49</v>
      </c>
      <c r="D20" s="59">
        <v>4709.67</v>
      </c>
      <c r="E20" s="59">
        <v>10244.44</v>
      </c>
      <c r="F20" s="44">
        <f>(D20-E20)/E20</f>
        <v>-0.5402706248462581</v>
      </c>
      <c r="G20" s="59">
        <v>965</v>
      </c>
      <c r="H20" s="38">
        <v>49</v>
      </c>
      <c r="I20" s="38">
        <f>G20/H20</f>
        <v>19.693877551020407</v>
      </c>
      <c r="J20" s="38">
        <v>8</v>
      </c>
      <c r="K20" s="38">
        <v>5</v>
      </c>
      <c r="L20" s="59">
        <v>87709.03</v>
      </c>
      <c r="M20" s="59">
        <v>17709</v>
      </c>
      <c r="N20" s="42">
        <v>42797</v>
      </c>
      <c r="O20" s="45" t="s">
        <v>29</v>
      </c>
      <c r="Q20" s="60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5" customFormat="1" ht="25.05" customHeight="1">
      <c r="A21" s="67">
        <v>10</v>
      </c>
      <c r="B21" s="51">
        <v>9</v>
      </c>
      <c r="C21" s="61" t="s">
        <v>47</v>
      </c>
      <c r="D21" s="59">
        <v>4503.5</v>
      </c>
      <c r="E21" s="59">
        <v>10588.39</v>
      </c>
      <c r="F21" s="44">
        <f>(D21-E21)/E21</f>
        <v>-0.57467565890565042</v>
      </c>
      <c r="G21" s="59">
        <v>1016</v>
      </c>
      <c r="H21" s="38">
        <v>62</v>
      </c>
      <c r="I21" s="38">
        <f>G21/H21</f>
        <v>16.387096774193548</v>
      </c>
      <c r="J21" s="38">
        <v>8</v>
      </c>
      <c r="K21" s="38">
        <v>6</v>
      </c>
      <c r="L21" s="59">
        <v>138065.42000000001</v>
      </c>
      <c r="M21" s="59">
        <v>31793</v>
      </c>
      <c r="N21" s="42">
        <v>42790</v>
      </c>
      <c r="O21" s="45" t="s">
        <v>28</v>
      </c>
      <c r="Q21" s="60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5" customFormat="1" ht="25.05" customHeight="1">
      <c r="B22" s="11"/>
      <c r="C22" s="24" t="s">
        <v>30</v>
      </c>
      <c r="D22" s="12">
        <f>SUM(D12:D21)</f>
        <v>185173.1</v>
      </c>
      <c r="E22" s="12">
        <f>SUM(E12:E21)</f>
        <v>215944.88</v>
      </c>
      <c r="F22" s="46">
        <f>(D22-E22)/E22</f>
        <v>-0.14249830790153487</v>
      </c>
      <c r="G22" s="12">
        <f>SUM(G12:G21)</f>
        <v>40350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5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5" customFormat="1" ht="25.05" customHeight="1">
      <c r="A24" s="64">
        <v>11</v>
      </c>
      <c r="B24" s="51">
        <v>11</v>
      </c>
      <c r="C24" s="61" t="s">
        <v>53</v>
      </c>
      <c r="D24" s="59">
        <v>3252.08</v>
      </c>
      <c r="E24" s="59">
        <v>7409.13</v>
      </c>
      <c r="F24" s="44">
        <f>(D24-E24)/E24</f>
        <v>-0.56107127287549285</v>
      </c>
      <c r="G24" s="59">
        <v>657</v>
      </c>
      <c r="H24" s="38">
        <v>30</v>
      </c>
      <c r="I24" s="38">
        <f>G24/H24</f>
        <v>21.9</v>
      </c>
      <c r="J24" s="38">
        <v>5</v>
      </c>
      <c r="K24" s="38">
        <v>5</v>
      </c>
      <c r="L24" s="59">
        <v>123680.26</v>
      </c>
      <c r="M24" s="59">
        <v>23524</v>
      </c>
      <c r="N24" s="42">
        <v>42797</v>
      </c>
      <c r="O24" s="45" t="s">
        <v>29</v>
      </c>
      <c r="Q24" s="60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5" customFormat="1" ht="25.05" customHeight="1">
      <c r="A25" s="64">
        <v>12</v>
      </c>
      <c r="B25" s="51">
        <v>12</v>
      </c>
      <c r="C25" s="61" t="s">
        <v>57</v>
      </c>
      <c r="D25" s="59">
        <v>2239</v>
      </c>
      <c r="E25" s="59">
        <v>5095.93</v>
      </c>
      <c r="F25" s="44">
        <f>(D25-E25)/E25</f>
        <v>-0.56062975747312072</v>
      </c>
      <c r="G25" s="59">
        <v>435</v>
      </c>
      <c r="H25" s="38" t="s">
        <v>31</v>
      </c>
      <c r="I25" s="38" t="s">
        <v>31</v>
      </c>
      <c r="J25" s="38">
        <v>2</v>
      </c>
      <c r="K25" s="38">
        <v>3</v>
      </c>
      <c r="L25" s="59">
        <v>18213</v>
      </c>
      <c r="M25" s="59">
        <v>3487</v>
      </c>
      <c r="N25" s="42">
        <v>42811</v>
      </c>
      <c r="O25" s="45" t="s">
        <v>39</v>
      </c>
      <c r="Q25" s="60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5" customFormat="1" ht="25.05" customHeight="1">
      <c r="A26" s="67">
        <v>13</v>
      </c>
      <c r="B26" s="51">
        <v>15</v>
      </c>
      <c r="C26" s="61" t="s">
        <v>41</v>
      </c>
      <c r="D26" s="59">
        <v>1988</v>
      </c>
      <c r="E26" s="59">
        <v>1312.88</v>
      </c>
      <c r="F26" s="44">
        <f>(D26-E26)/E26</f>
        <v>0.51422826153189916</v>
      </c>
      <c r="G26" s="59">
        <v>582</v>
      </c>
      <c r="H26" s="38" t="s">
        <v>31</v>
      </c>
      <c r="I26" s="38" t="s">
        <v>31</v>
      </c>
      <c r="J26" s="38" t="s">
        <v>31</v>
      </c>
      <c r="K26" s="38">
        <v>10</v>
      </c>
      <c r="L26" s="59">
        <v>1008469.72</v>
      </c>
      <c r="M26" s="59">
        <v>194486</v>
      </c>
      <c r="N26" s="42">
        <v>42762</v>
      </c>
      <c r="O26" s="45" t="s">
        <v>42</v>
      </c>
      <c r="Q26" s="60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5" customFormat="1" ht="25.05" customHeight="1">
      <c r="A27" s="64">
        <v>14</v>
      </c>
      <c r="B27" s="51">
        <v>6</v>
      </c>
      <c r="C27" s="65" t="s">
        <v>54</v>
      </c>
      <c r="D27" s="59">
        <v>1854</v>
      </c>
      <c r="E27" s="59">
        <v>18632.12</v>
      </c>
      <c r="F27" s="44">
        <f>(D27-E27)/E27</f>
        <v>-0.9004944150209423</v>
      </c>
      <c r="G27" s="59">
        <v>498</v>
      </c>
      <c r="H27" s="59" t="s">
        <v>31</v>
      </c>
      <c r="I27" s="38" t="s">
        <v>31</v>
      </c>
      <c r="J27" s="59">
        <v>9</v>
      </c>
      <c r="K27" s="59">
        <v>4</v>
      </c>
      <c r="L27" s="59">
        <v>89794</v>
      </c>
      <c r="M27" s="59">
        <v>21105</v>
      </c>
      <c r="N27" s="66">
        <v>42804</v>
      </c>
      <c r="O27" s="45" t="s">
        <v>39</v>
      </c>
      <c r="Q27" s="60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5" customFormat="1" ht="25.05" customHeight="1">
      <c r="A28" s="64">
        <v>15</v>
      </c>
      <c r="B28" s="51" t="s">
        <v>43</v>
      </c>
      <c r="C28" s="61" t="s">
        <v>73</v>
      </c>
      <c r="D28" s="59">
        <v>1620.05</v>
      </c>
      <c r="E28" s="59" t="s">
        <v>31</v>
      </c>
      <c r="F28" s="44" t="s">
        <v>31</v>
      </c>
      <c r="G28" s="59">
        <v>311</v>
      </c>
      <c r="H28" s="38">
        <v>5</v>
      </c>
      <c r="I28" s="38">
        <f>G28/H28</f>
        <v>62.2</v>
      </c>
      <c r="J28" s="38">
        <v>5</v>
      </c>
      <c r="K28" s="38" t="s">
        <v>31</v>
      </c>
      <c r="L28" s="59">
        <v>1620.05</v>
      </c>
      <c r="M28" s="59">
        <v>311</v>
      </c>
      <c r="N28" s="42" t="s">
        <v>44</v>
      </c>
      <c r="O28" s="45" t="s">
        <v>28</v>
      </c>
      <c r="Q28" s="60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5" customFormat="1" ht="25.05" customHeight="1">
      <c r="A29" s="67">
        <v>16</v>
      </c>
      <c r="B29" s="51">
        <v>13</v>
      </c>
      <c r="C29" s="61" t="s">
        <v>45</v>
      </c>
      <c r="D29" s="59">
        <v>621.29</v>
      </c>
      <c r="E29" s="59">
        <v>2983.58</v>
      </c>
      <c r="F29" s="44">
        <f>(D29-E29)/E29</f>
        <v>-0.79176358602752395</v>
      </c>
      <c r="G29" s="59">
        <v>146</v>
      </c>
      <c r="H29" s="38">
        <v>26</v>
      </c>
      <c r="I29" s="38">
        <f>G29/H29</f>
        <v>5.615384615384615</v>
      </c>
      <c r="J29" s="38">
        <v>4</v>
      </c>
      <c r="K29" s="38">
        <v>8</v>
      </c>
      <c r="L29" s="59">
        <v>201786.66</v>
      </c>
      <c r="M29" s="59">
        <v>45451</v>
      </c>
      <c r="N29" s="42">
        <v>42776</v>
      </c>
      <c r="O29" s="45" t="s">
        <v>32</v>
      </c>
      <c r="Q29" s="60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5" customFormat="1" ht="25.05" customHeight="1">
      <c r="A30" s="64">
        <v>17</v>
      </c>
      <c r="B30" s="51">
        <v>14</v>
      </c>
      <c r="C30" s="61" t="s">
        <v>40</v>
      </c>
      <c r="D30" s="59">
        <v>428.36</v>
      </c>
      <c r="E30" s="59">
        <v>2207.83</v>
      </c>
      <c r="F30" s="44">
        <f>(D30-E30)/E30</f>
        <v>-0.80598143878831241</v>
      </c>
      <c r="G30" s="59">
        <v>98</v>
      </c>
      <c r="H30" s="38">
        <v>14</v>
      </c>
      <c r="I30" s="38">
        <f>G30/H30</f>
        <v>7</v>
      </c>
      <c r="J30" s="38">
        <v>2</v>
      </c>
      <c r="K30" s="38">
        <v>12</v>
      </c>
      <c r="L30" s="59">
        <v>274919.23</v>
      </c>
      <c r="M30" s="59">
        <v>65397</v>
      </c>
      <c r="N30" s="42">
        <v>42382</v>
      </c>
      <c r="O30" s="45" t="s">
        <v>28</v>
      </c>
      <c r="Q30" s="60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5" customFormat="1" ht="25.05" customHeight="1">
      <c r="A31" s="64">
        <v>18</v>
      </c>
      <c r="B31" s="51">
        <v>16</v>
      </c>
      <c r="C31" s="61" t="s">
        <v>50</v>
      </c>
      <c r="D31" s="59">
        <v>395.05</v>
      </c>
      <c r="E31" s="59">
        <v>1295.6200000000001</v>
      </c>
      <c r="F31" s="44">
        <f>(D31-E31)/E31</f>
        <v>-0.69508806594526185</v>
      </c>
      <c r="G31" s="59">
        <v>67</v>
      </c>
      <c r="H31" s="38">
        <v>3</v>
      </c>
      <c r="I31" s="38">
        <f>G31/H31</f>
        <v>22.333333333333332</v>
      </c>
      <c r="J31" s="38">
        <v>1</v>
      </c>
      <c r="K31" s="38">
        <v>6</v>
      </c>
      <c r="L31" s="59">
        <v>113621.42</v>
      </c>
      <c r="M31" s="59">
        <v>22991</v>
      </c>
      <c r="N31" s="42">
        <v>42790</v>
      </c>
      <c r="O31" s="45" t="s">
        <v>33</v>
      </c>
      <c r="Q31" s="60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5" customFormat="1" ht="25.05" customHeight="1">
      <c r="A32" s="67">
        <v>19</v>
      </c>
      <c r="B32" s="51">
        <v>19</v>
      </c>
      <c r="C32" s="61" t="s">
        <v>37</v>
      </c>
      <c r="D32" s="59">
        <v>128.17000000000002</v>
      </c>
      <c r="E32" s="59">
        <v>637.98</v>
      </c>
      <c r="F32" s="44">
        <f>(D32-E32)/E32</f>
        <v>-0.79910028527540045</v>
      </c>
      <c r="G32" s="59">
        <v>29</v>
      </c>
      <c r="H32" s="38">
        <v>4</v>
      </c>
      <c r="I32" s="38">
        <f>G32/H32</f>
        <v>7.25</v>
      </c>
      <c r="J32" s="38">
        <v>2</v>
      </c>
      <c r="K32" s="38">
        <v>15</v>
      </c>
      <c r="L32" s="59">
        <v>425510.31</v>
      </c>
      <c r="M32" s="59">
        <v>95294</v>
      </c>
      <c r="N32" s="42">
        <v>42727</v>
      </c>
      <c r="O32" s="45" t="s">
        <v>33</v>
      </c>
      <c r="P32" s="63"/>
      <c r="Q32" s="60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5" customFormat="1" ht="25.05" customHeight="1">
      <c r="A33" s="64">
        <v>20</v>
      </c>
      <c r="B33" s="51" t="s">
        <v>31</v>
      </c>
      <c r="C33" s="61" t="s">
        <v>71</v>
      </c>
      <c r="D33" s="59">
        <v>75</v>
      </c>
      <c r="E33" s="38" t="s">
        <v>31</v>
      </c>
      <c r="F33" s="76" t="s">
        <v>31</v>
      </c>
      <c r="G33" s="59">
        <v>36</v>
      </c>
      <c r="H33" s="38">
        <v>2</v>
      </c>
      <c r="I33" s="37">
        <f>G33/H33</f>
        <v>18</v>
      </c>
      <c r="J33" s="38">
        <v>1</v>
      </c>
      <c r="K33" s="38">
        <v>3</v>
      </c>
      <c r="L33" s="59">
        <v>973.5</v>
      </c>
      <c r="M33" s="59">
        <v>364</v>
      </c>
      <c r="N33" s="42">
        <v>42804</v>
      </c>
      <c r="O33" s="75" t="s">
        <v>70</v>
      </c>
      <c r="Q33" s="60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5" customFormat="1" ht="25.05" customHeight="1">
      <c r="A34" s="64">
        <v>21</v>
      </c>
      <c r="B34" s="51">
        <v>21</v>
      </c>
      <c r="C34" s="61" t="s">
        <v>48</v>
      </c>
      <c r="D34" s="59">
        <v>66</v>
      </c>
      <c r="E34" s="59">
        <v>178</v>
      </c>
      <c r="F34" s="44">
        <f>(D34-E34)/E34</f>
        <v>-0.6292134831460674</v>
      </c>
      <c r="G34" s="59">
        <v>22</v>
      </c>
      <c r="H34" s="38">
        <v>1</v>
      </c>
      <c r="I34" s="38">
        <f>G34/H34</f>
        <v>22</v>
      </c>
      <c r="J34" s="38">
        <v>1</v>
      </c>
      <c r="K34" s="38">
        <v>6</v>
      </c>
      <c r="L34" s="59">
        <v>48657.05</v>
      </c>
      <c r="M34" s="59">
        <v>9992</v>
      </c>
      <c r="N34" s="42">
        <v>42790</v>
      </c>
      <c r="O34" s="45" t="s">
        <v>29</v>
      </c>
      <c r="Q34" s="6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5" customFormat="1" ht="25.05" customHeight="1">
      <c r="A35" s="67">
        <v>22</v>
      </c>
      <c r="B35" s="51">
        <v>18</v>
      </c>
      <c r="C35" s="61" t="s">
        <v>52</v>
      </c>
      <c r="D35" s="59">
        <v>57</v>
      </c>
      <c r="E35" s="59">
        <v>687.97</v>
      </c>
      <c r="F35" s="44">
        <f>(D35-E35)/E35</f>
        <v>-0.91714755003851911</v>
      </c>
      <c r="G35" s="59">
        <v>19</v>
      </c>
      <c r="H35" s="38">
        <v>1</v>
      </c>
      <c r="I35" s="38">
        <f>G35/H35</f>
        <v>19</v>
      </c>
      <c r="J35" s="38">
        <v>1</v>
      </c>
      <c r="K35" s="38">
        <v>4</v>
      </c>
      <c r="L35" s="59">
        <v>33849.19</v>
      </c>
      <c r="M35" s="59">
        <v>6576</v>
      </c>
      <c r="N35" s="42">
        <v>42804</v>
      </c>
      <c r="O35" s="45" t="s">
        <v>36</v>
      </c>
      <c r="Q35" s="60"/>
      <c r="T35" s="47"/>
      <c r="U35" s="47"/>
      <c r="V35" s="47"/>
      <c r="W35" s="41"/>
      <c r="X35" s="47"/>
      <c r="Y35" s="47"/>
      <c r="Z35" s="41"/>
      <c r="AA35" s="53"/>
      <c r="AB35" s="53"/>
      <c r="AC35" s="53"/>
      <c r="AD35" s="53"/>
    </row>
    <row r="36" spans="1:30" s="55" customFormat="1" ht="25.05" customHeight="1">
      <c r="A36" s="64">
        <v>23</v>
      </c>
      <c r="B36" s="51" t="s">
        <v>31</v>
      </c>
      <c r="C36" s="61" t="s">
        <v>69</v>
      </c>
      <c r="D36" s="59">
        <v>10</v>
      </c>
      <c r="E36" s="59" t="s">
        <v>31</v>
      </c>
      <c r="F36" s="44" t="s">
        <v>31</v>
      </c>
      <c r="G36" s="59">
        <v>4</v>
      </c>
      <c r="H36" s="38">
        <v>1</v>
      </c>
      <c r="I36" s="37">
        <f>G36/H36</f>
        <v>4</v>
      </c>
      <c r="J36" s="38">
        <v>1</v>
      </c>
      <c r="K36" s="38">
        <v>5</v>
      </c>
      <c r="L36" s="59">
        <v>1729.8</v>
      </c>
      <c r="M36" s="59">
        <v>528</v>
      </c>
      <c r="N36" s="42">
        <v>42748</v>
      </c>
      <c r="O36" s="75" t="s">
        <v>70</v>
      </c>
      <c r="Q36" s="60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5" customFormat="1" ht="22.2" customHeight="1">
      <c r="A37" s="11"/>
      <c r="B37" s="50"/>
      <c r="C37" s="24" t="s">
        <v>64</v>
      </c>
      <c r="D37" s="12">
        <f>SUM(D22:D36)</f>
        <v>197907.09999999998</v>
      </c>
      <c r="E37" s="12">
        <f>SUM(E22:E36)</f>
        <v>256385.91999999998</v>
      </c>
      <c r="F37" s="46">
        <f>(D37-E37)/E37</f>
        <v>-0.22808904638757077</v>
      </c>
      <c r="G37" s="12">
        <f>SUM(G22:G36)</f>
        <v>43254</v>
      </c>
      <c r="H37" s="31"/>
      <c r="I37" s="37"/>
      <c r="J37" s="31"/>
      <c r="K37" s="34"/>
      <c r="L37" s="49"/>
      <c r="M37" s="30"/>
      <c r="N37" s="9"/>
      <c r="O37" s="10"/>
      <c r="T37" s="47"/>
      <c r="U37" s="47"/>
      <c r="V37" s="47"/>
      <c r="W37" s="41"/>
      <c r="X37" s="47"/>
      <c r="Y37" s="47"/>
      <c r="Z37" s="41"/>
    </row>
    <row r="39" spans="1:30" s="55" customFormat="1" ht="25.05" customHeight="1">
      <c r="A39" s="58"/>
      <c r="B39" s="62"/>
      <c r="S39" s="47"/>
      <c r="T39" s="47"/>
      <c r="U39" s="47"/>
      <c r="V39" s="41"/>
      <c r="W39" s="47"/>
      <c r="X39" s="47"/>
      <c r="Y39" s="41"/>
    </row>
    <row r="40" spans="1:30" s="36" customFormat="1" ht="24.9" customHeight="1">
      <c r="A40" s="58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Q40"/>
      <c r="T40" s="41"/>
      <c r="U40" s="41"/>
      <c r="V40" s="41"/>
      <c r="W40" s="41"/>
      <c r="X40" s="41"/>
      <c r="Y40" s="41"/>
    </row>
    <row r="41" spans="1:30" s="36" customFormat="1" ht="10.199999999999999" customHeight="1">
      <c r="A41" s="58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/>
      <c r="Q41"/>
      <c r="R41"/>
      <c r="T41" s="41"/>
      <c r="U41" s="41"/>
      <c r="V41" s="41"/>
      <c r="W41" s="41"/>
      <c r="X41" s="41"/>
      <c r="Y41" s="41"/>
    </row>
    <row r="42" spans="1:30" ht="22.8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U42" s="25"/>
      <c r="V42"/>
    </row>
    <row r="43" spans="1:30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U43" s="25"/>
      <c r="V43"/>
    </row>
    <row r="44" spans="1:30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30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7" spans="1:30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30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 s="55" customFormat="1">
      <c r="C50" s="57" t="s">
        <v>35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 s="55" customFormat="1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3" spans="3:15" s="56" customFormat="1" ht="37.200000000000003" customHeight="1"/>
    <row r="54" spans="3:15">
      <c r="F54" s="52"/>
      <c r="G54" s="52"/>
      <c r="H54" s="52"/>
    </row>
    <row r="55" spans="3:15">
      <c r="F55" s="52"/>
      <c r="G55" s="52"/>
      <c r="H55" s="52"/>
    </row>
    <row r="56" spans="3:15">
      <c r="F56" s="52"/>
      <c r="G56" s="52"/>
      <c r="H56" s="52"/>
    </row>
    <row r="57" spans="3:15">
      <c r="F57" s="52"/>
      <c r="G57" s="52"/>
      <c r="H57" s="52"/>
    </row>
    <row r="58" spans="3:15">
      <c r="F58" s="52"/>
      <c r="G58" s="52"/>
      <c r="H58" s="52"/>
    </row>
    <row r="59" spans="3:15">
      <c r="F59" s="52"/>
      <c r="G59" s="52"/>
      <c r="H59" s="52"/>
    </row>
    <row r="60" spans="3:15">
      <c r="F60" s="52"/>
      <c r="G60" s="52"/>
      <c r="H60" s="52"/>
    </row>
    <row r="61" spans="3:15">
      <c r="F61" s="52"/>
      <c r="G61" s="52"/>
      <c r="H61" s="52"/>
    </row>
    <row r="62" spans="3:15">
      <c r="F62" s="52"/>
      <c r="G62" s="52"/>
      <c r="H62" s="52"/>
    </row>
    <row r="63" spans="3:15">
      <c r="F63" s="52"/>
      <c r="G63" s="52"/>
      <c r="H63" s="52"/>
    </row>
    <row r="64" spans="3:15">
      <c r="F64" s="52"/>
      <c r="G64" s="52"/>
      <c r="H64" s="52"/>
    </row>
    <row r="65" spans="1:30">
      <c r="F65" s="52"/>
      <c r="G65" s="52"/>
      <c r="H65" s="52"/>
    </row>
    <row r="66" spans="1:30">
      <c r="F66" s="52"/>
      <c r="G66" s="52"/>
      <c r="H66" s="52"/>
    </row>
    <row r="67" spans="1:30" s="55" customFormat="1" ht="25.05" customHeight="1">
      <c r="A67" s="11"/>
      <c r="B67" s="11"/>
      <c r="C67" s="24" t="s">
        <v>34</v>
      </c>
      <c r="D67" s="12">
        <f>SUM(D30:D36)</f>
        <v>1159.5800000000002</v>
      </c>
      <c r="E67" s="12">
        <f>SUM(E30:E36)</f>
        <v>5007.4000000000005</v>
      </c>
      <c r="F67" s="46">
        <f>(D67-E67)/E67</f>
        <v>-0.76842672844190607</v>
      </c>
      <c r="G67" s="12">
        <f>SUM(G30:G36)</f>
        <v>275</v>
      </c>
      <c r="H67" s="31"/>
      <c r="I67" s="37"/>
      <c r="J67" s="31"/>
      <c r="K67" s="8"/>
      <c r="L67" s="7"/>
      <c r="M67" s="30"/>
      <c r="N67" s="9"/>
      <c r="O67" s="10"/>
      <c r="T67" s="47"/>
      <c r="U67" s="47"/>
      <c r="V67" s="47"/>
      <c r="W67" s="41"/>
      <c r="X67" s="47"/>
      <c r="Y67" s="47"/>
      <c r="Z67" s="41"/>
      <c r="AA67" s="53"/>
      <c r="AB67" s="53"/>
      <c r="AC67" s="53"/>
      <c r="AD67" s="53"/>
    </row>
    <row r="68" spans="1:30" s="55" customFormat="1" ht="12" customHeight="1">
      <c r="A68" s="13"/>
      <c r="B68" s="13"/>
      <c r="C68" s="14"/>
      <c r="D68" s="16"/>
      <c r="E68" s="17"/>
      <c r="F68" s="48"/>
      <c r="G68" s="15"/>
      <c r="H68" s="19"/>
      <c r="I68" s="20"/>
      <c r="J68" s="19"/>
      <c r="K68" s="21"/>
      <c r="L68" s="16"/>
      <c r="M68" s="15"/>
      <c r="N68" s="22"/>
      <c r="O68" s="23"/>
      <c r="T68" s="47"/>
      <c r="U68" s="47"/>
      <c r="V68" s="47"/>
      <c r="W68" s="41"/>
      <c r="X68" s="47"/>
      <c r="Y68" s="47"/>
      <c r="Z68" s="41"/>
    </row>
    <row r="69" spans="1:30">
      <c r="F69" s="52"/>
      <c r="G69" s="52"/>
      <c r="H69" s="52"/>
    </row>
    <row r="70" spans="1:30">
      <c r="F70" s="52"/>
      <c r="G70" s="52"/>
      <c r="H70" s="52"/>
    </row>
    <row r="71" spans="1:30">
      <c r="F71" s="52"/>
      <c r="G71" s="52"/>
      <c r="H71" s="52"/>
    </row>
    <row r="72" spans="1:30">
      <c r="F72" s="52"/>
      <c r="G72" s="52"/>
      <c r="H72" s="52"/>
    </row>
    <row r="73" spans="1:30">
      <c r="F73" s="52"/>
      <c r="G73" s="52"/>
      <c r="H73" s="52"/>
    </row>
    <row r="74" spans="1:30">
      <c r="F74" s="52"/>
      <c r="G74" s="52"/>
      <c r="H74" s="52"/>
    </row>
    <row r="75" spans="1:30">
      <c r="F75" s="52"/>
      <c r="G75" s="52"/>
      <c r="H75" s="52"/>
    </row>
  </sheetData>
  <sortState ref="A12:AD36">
    <sortCondition descending="1" ref="D12:D36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2017-04-07T11:49:45Z</dcterms:modified>
</cp:coreProperties>
</file>