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4" i="1" l="1"/>
  <c r="E34" i="1"/>
  <c r="D34" i="1"/>
  <c r="G23" i="1"/>
  <c r="E23" i="1"/>
  <c r="D23" i="1"/>
  <c r="I30" i="1"/>
  <c r="I28" i="1"/>
  <c r="I25" i="1"/>
  <c r="I13" i="1"/>
  <c r="I15" i="1"/>
  <c r="F22" i="1"/>
  <c r="F32" i="1"/>
  <c r="F20" i="1"/>
  <c r="F14" i="1"/>
  <c r="I33" i="1"/>
  <c r="I32" i="1" l="1"/>
  <c r="I20" i="1" l="1"/>
  <c r="I14" i="1"/>
  <c r="F16" i="1"/>
  <c r="F17" i="1"/>
  <c r="I22" i="1"/>
  <c r="F19" i="1"/>
  <c r="I17" i="1" l="1"/>
  <c r="I19" i="1"/>
  <c r="F26" i="1" l="1"/>
  <c r="I16" i="1"/>
  <c r="F21" i="1" l="1"/>
  <c r="I21" i="1" l="1"/>
  <c r="F29" i="1" l="1"/>
  <c r="I29" i="1" l="1"/>
  <c r="F18" i="1"/>
  <c r="I18" i="1" l="1"/>
  <c r="F27" i="1" l="1"/>
  <c r="I27" i="1" l="1"/>
  <c r="F31" i="1" l="1"/>
  <c r="I31" i="1" l="1"/>
  <c r="F34" i="1"/>
  <c r="F23" i="1"/>
</calcChain>
</file>

<file path=xl/sharedStrings.xml><?xml version="1.0" encoding="utf-8"?>
<sst xmlns="http://schemas.openxmlformats.org/spreadsheetml/2006/main" count="110" uniqueCount="65">
  <si>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</si>
  <si>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</si>
  <si>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</si>
  <si>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</si>
  <si>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</si>
  <si>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</si>
  <si>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</si>
  <si>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</si>
  <si>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</si>
  <si>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</si>
  <si>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</si>
  <si>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</si>
  <si>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</si>
  <si>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</si>
  <si>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</si>
  <si>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</si>
  <si>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</si>
  <si>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</si>
  <si>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</si>
  <si>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</si>
  <si>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</si>
  <si>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</si>
  <si>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</si>
  <si>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</si>
  <si>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</si>
  <si>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</si>
  <si>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</si>
  <si>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</si>
  <si>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</si>
  <si>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</si>
  <si>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</si>
  <si>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</si>
  <si>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</si>
  <si>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</si>
  <si>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</si>
  <si>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Emilija iš Laisvės alėjos</t>
  </si>
  <si>
    <t>ACME Film / SONY</t>
  </si>
  <si>
    <t>Smurfai: pamirštas kaimelis (Smurfs 3 Lost Village)</t>
  </si>
  <si>
    <t>Ponas Kūdikis (Boss Baby)</t>
  </si>
  <si>
    <t>Greiti ir įsiutę 8 (The Fate of the Furious)</t>
  </si>
  <si>
    <t>Clear Digital World</t>
  </si>
  <si>
    <t>Galaktikos sergėtojai. II dalis (Guardians of The Galaxy. Vol 2)</t>
  </si>
  <si>
    <t>Garsų pasaulio įrašai</t>
  </si>
  <si>
    <t>Virtuvė 2. Finalas (Kuxnia 2. Posledniaja bitva)</t>
  </si>
  <si>
    <t>Svetimas: Covenant (Alien: Covenant)</t>
  </si>
  <si>
    <t>Svajoklis Budis (Rock Dog)</t>
  </si>
  <si>
    <t>Karalius Artūras: Kalavijo legenda(King Arthur: Legend of Sword)</t>
  </si>
  <si>
    <t>May 19-21</t>
  </si>
  <si>
    <t>Gegužės 19-21</t>
  </si>
  <si>
    <t>Bernvakaris Australijoje 2 (Few less men)</t>
  </si>
  <si>
    <t>Best Film</t>
  </si>
  <si>
    <t>Man esi viskas (Everything, Everything)</t>
  </si>
  <si>
    <t>Ratas (Circle)</t>
  </si>
  <si>
    <t>Traukinių žymėjimas 2 (T2 Trainspotting)</t>
  </si>
  <si>
    <t>May 26-28 Lithuanian top</t>
  </si>
  <si>
    <t>Gegužės 26-28 d. Lietuvos kino teatruose rodytų filmų topas</t>
  </si>
  <si>
    <t>May 26-28</t>
  </si>
  <si>
    <t>Gegužės 26-28</t>
  </si>
  <si>
    <t>Kubo ir stebuklingas kardas (Kubo and the Two Strings)</t>
  </si>
  <si>
    <t>Stebuklų šalis: Urfino Džiuso ir mergaitės Elės nuotykiai (Urfin and His Wooden Soldiers )</t>
  </si>
  <si>
    <t>Karibų piratai: Salazaro kerštas (Pirates of The Caribbean: Salazar's Revenge)</t>
  </si>
  <si>
    <t>Mamos norų sąrašas (Mum's List)</t>
  </si>
  <si>
    <t>Troliai (Trolls)</t>
  </si>
  <si>
    <t>Ledynmetis: susidūrimas (Ice Age: Collision Course)</t>
  </si>
  <si>
    <t>Total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</si>
</sst>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</cellStyleXfs>
  <cellXfs count="6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zoomScale="80" zoomScaleNormal="80" workbookViewId="0">
      <selection activeCell="I36" sqref="I36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54</v>
      </c>
      <c r="F1" s="2"/>
      <c r="G1" s="2"/>
      <c r="H1" s="2"/>
      <c r="I1" s="2"/>
    </row>
    <row r="2" spans="1:26" ht="19.5" customHeight="1">
      <c r="E2" s="2" t="s">
        <v>55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9"/>
      <c r="B5" s="59"/>
      <c r="C5" s="56" t="s">
        <v>0</v>
      </c>
      <c r="D5" s="3"/>
      <c r="E5" s="3"/>
      <c r="F5" s="56" t="s">
        <v>3</v>
      </c>
      <c r="G5" s="3"/>
      <c r="H5" s="56" t="s">
        <v>5</v>
      </c>
      <c r="I5" s="56" t="s">
        <v>6</v>
      </c>
      <c r="J5" s="56" t="s">
        <v>7</v>
      </c>
      <c r="K5" s="56" t="s">
        <v>8</v>
      </c>
      <c r="L5" s="56" t="s">
        <v>10</v>
      </c>
      <c r="M5" s="56" t="s">
        <v>9</v>
      </c>
      <c r="N5" s="56" t="s">
        <v>11</v>
      </c>
      <c r="O5" s="56" t="s">
        <v>12</v>
      </c>
      <c r="T5" s="4"/>
      <c r="U5" s="4"/>
      <c r="V5" s="4"/>
      <c r="X5" s="4"/>
      <c r="Y5" s="4"/>
    </row>
    <row r="6" spans="1:26">
      <c r="A6" s="60"/>
      <c r="B6" s="60"/>
      <c r="C6" s="57"/>
      <c r="D6" s="5" t="s">
        <v>56</v>
      </c>
      <c r="E6" s="5" t="s">
        <v>47</v>
      </c>
      <c r="F6" s="57"/>
      <c r="G6" s="5" t="s">
        <v>56</v>
      </c>
      <c r="H6" s="57"/>
      <c r="I6" s="57"/>
      <c r="J6" s="57"/>
      <c r="K6" s="57"/>
      <c r="L6" s="57"/>
      <c r="M6" s="57"/>
      <c r="N6" s="57"/>
      <c r="O6" s="57"/>
      <c r="S6" s="4"/>
      <c r="T6" s="4"/>
      <c r="U6" s="4"/>
      <c r="V6" s="4"/>
      <c r="X6" s="4"/>
      <c r="Y6" s="4"/>
    </row>
    <row r="7" spans="1:26">
      <c r="A7" s="60"/>
      <c r="B7" s="60"/>
      <c r="C7" s="57"/>
      <c r="D7" s="5" t="s">
        <v>1</v>
      </c>
      <c r="E7" s="5" t="s">
        <v>1</v>
      </c>
      <c r="F7" s="57"/>
      <c r="G7" s="5" t="s">
        <v>4</v>
      </c>
      <c r="H7" s="57"/>
      <c r="I7" s="57"/>
      <c r="J7" s="57"/>
      <c r="K7" s="57"/>
      <c r="L7" s="57"/>
      <c r="M7" s="57"/>
      <c r="N7" s="57"/>
      <c r="O7" s="57"/>
      <c r="S7" s="4"/>
      <c r="T7" s="4"/>
      <c r="U7" s="6"/>
      <c r="V7" s="7"/>
      <c r="X7" s="4"/>
      <c r="Y7" s="4"/>
    </row>
    <row r="8" spans="1:26" ht="18" customHeight="1" thickBot="1">
      <c r="A8" s="61"/>
      <c r="B8" s="61"/>
      <c r="C8" s="58"/>
      <c r="D8" s="8" t="s">
        <v>2</v>
      </c>
      <c r="E8" s="8" t="s">
        <v>2</v>
      </c>
      <c r="F8" s="58"/>
      <c r="G8" s="9"/>
      <c r="H8" s="58"/>
      <c r="I8" s="58"/>
      <c r="J8" s="58"/>
      <c r="K8" s="58"/>
      <c r="L8" s="58"/>
      <c r="M8" s="58"/>
      <c r="N8" s="58"/>
      <c r="O8" s="58"/>
      <c r="S8" s="4"/>
      <c r="T8" s="4"/>
      <c r="U8" s="6"/>
      <c r="V8" s="7"/>
      <c r="W8" s="10"/>
      <c r="X8" s="11"/>
      <c r="Y8" s="12"/>
    </row>
    <row r="9" spans="1:26" ht="15" customHeight="1">
      <c r="A9" s="59"/>
      <c r="B9" s="59"/>
      <c r="C9" s="56" t="s">
        <v>13</v>
      </c>
      <c r="D9" s="3"/>
      <c r="E9" s="13"/>
      <c r="F9" s="56" t="s">
        <v>15</v>
      </c>
      <c r="G9" s="14"/>
      <c r="H9" s="3" t="s">
        <v>18</v>
      </c>
      <c r="I9" s="56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56" t="s">
        <v>26</v>
      </c>
      <c r="S9" s="4"/>
      <c r="T9" s="4"/>
      <c r="U9" s="15"/>
      <c r="V9" s="7"/>
      <c r="W9" s="10"/>
      <c r="X9" s="11"/>
      <c r="Y9" s="12"/>
    </row>
    <row r="10" spans="1:26">
      <c r="A10" s="60"/>
      <c r="B10" s="60"/>
      <c r="C10" s="57"/>
      <c r="D10" s="5" t="s">
        <v>57</v>
      </c>
      <c r="E10" s="5" t="s">
        <v>48</v>
      </c>
      <c r="F10" s="57"/>
      <c r="G10" s="5" t="s">
        <v>57</v>
      </c>
      <c r="H10" s="5" t="s">
        <v>17</v>
      </c>
      <c r="I10" s="57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57"/>
      <c r="S10" s="4"/>
      <c r="T10" s="4"/>
      <c r="U10" s="15"/>
      <c r="V10" s="4"/>
      <c r="W10" s="10"/>
      <c r="X10" s="11"/>
      <c r="Y10" s="12"/>
    </row>
    <row r="11" spans="1:26">
      <c r="A11" s="60"/>
      <c r="B11" s="60"/>
      <c r="C11" s="57"/>
      <c r="D11" s="5" t="s">
        <v>14</v>
      </c>
      <c r="E11" s="5" t="s">
        <v>14</v>
      </c>
      <c r="F11" s="57"/>
      <c r="G11" s="13" t="s">
        <v>16</v>
      </c>
      <c r="H11" s="9"/>
      <c r="I11" s="57"/>
      <c r="J11" s="9"/>
      <c r="K11" s="9"/>
      <c r="L11" s="5" t="s">
        <v>2</v>
      </c>
      <c r="M11" s="5" t="s">
        <v>17</v>
      </c>
      <c r="N11" s="9"/>
      <c r="O11" s="57"/>
      <c r="S11" s="4"/>
      <c r="T11" s="15"/>
      <c r="U11" s="15"/>
      <c r="V11" s="15"/>
      <c r="W11" s="16"/>
      <c r="X11" s="15"/>
      <c r="Y11" s="15"/>
    </row>
    <row r="12" spans="1:26" ht="15" thickBot="1">
      <c r="A12" s="60"/>
      <c r="B12" s="61"/>
      <c r="C12" s="58"/>
      <c r="D12" s="8" t="s">
        <v>2</v>
      </c>
      <c r="E12" s="8" t="s">
        <v>2</v>
      </c>
      <c r="F12" s="58"/>
      <c r="G12" s="17" t="s">
        <v>17</v>
      </c>
      <c r="H12" s="18"/>
      <c r="I12" s="58"/>
      <c r="J12" s="18"/>
      <c r="K12" s="18"/>
      <c r="L12" s="18"/>
      <c r="M12" s="18"/>
      <c r="N12" s="18"/>
      <c r="O12" s="58"/>
      <c r="S12" s="4"/>
      <c r="T12" s="15"/>
      <c r="U12" s="15"/>
      <c r="V12" s="15"/>
      <c r="W12" s="16"/>
      <c r="X12" s="15"/>
      <c r="Y12" s="15"/>
    </row>
    <row r="13" spans="1:26" ht="25.05" customHeight="1">
      <c r="A13" s="19">
        <v>1</v>
      </c>
      <c r="B13" s="19" t="s">
        <v>34</v>
      </c>
      <c r="C13" s="27" t="s">
        <v>60</v>
      </c>
      <c r="D13" s="21">
        <v>133293.67000000001</v>
      </c>
      <c r="E13" s="52" t="s">
        <v>31</v>
      </c>
      <c r="F13" s="22" t="s">
        <v>31</v>
      </c>
      <c r="G13" s="21">
        <v>22529</v>
      </c>
      <c r="H13" s="23">
        <v>240</v>
      </c>
      <c r="I13" s="23">
        <f>G13/H13</f>
        <v>93.870833333333337</v>
      </c>
      <c r="J13" s="23">
        <v>28</v>
      </c>
      <c r="K13" s="23">
        <v>1</v>
      </c>
      <c r="L13" s="21">
        <v>146398.42000000001</v>
      </c>
      <c r="M13" s="21">
        <v>24565</v>
      </c>
      <c r="N13" s="24">
        <v>42881</v>
      </c>
      <c r="O13" s="25" t="s">
        <v>28</v>
      </c>
      <c r="Q13" s="26"/>
      <c r="T13" s="15"/>
      <c r="U13" s="15"/>
      <c r="V13" s="15"/>
      <c r="W13" s="16"/>
      <c r="X13" s="15"/>
      <c r="Y13" s="15"/>
      <c r="Z13" s="16"/>
    </row>
    <row r="14" spans="1:26" ht="25.05" customHeight="1">
      <c r="A14" s="19">
        <v>2</v>
      </c>
      <c r="B14" s="19">
        <v>1</v>
      </c>
      <c r="C14" s="27" t="s">
        <v>51</v>
      </c>
      <c r="D14" s="21">
        <v>11507.37</v>
      </c>
      <c r="E14" s="21">
        <v>16473.259999999998</v>
      </c>
      <c r="F14" s="22">
        <f>(D14-E14)/E14</f>
        <v>-0.3014515645354956</v>
      </c>
      <c r="G14" s="21">
        <v>2196</v>
      </c>
      <c r="H14" s="23">
        <v>87</v>
      </c>
      <c r="I14" s="23">
        <f>G14/H14</f>
        <v>25.241379310344829</v>
      </c>
      <c r="J14" s="23">
        <v>10</v>
      </c>
      <c r="K14" s="23">
        <v>2</v>
      </c>
      <c r="L14" s="21">
        <v>41575.89</v>
      </c>
      <c r="M14" s="21">
        <v>8230</v>
      </c>
      <c r="N14" s="24">
        <v>42874</v>
      </c>
      <c r="O14" s="25" t="s">
        <v>33</v>
      </c>
      <c r="Q14" s="26"/>
      <c r="T14" s="15"/>
      <c r="U14" s="15"/>
      <c r="V14" s="15"/>
      <c r="W14" s="16"/>
      <c r="X14" s="15"/>
      <c r="Y14" s="15"/>
      <c r="Z14" s="16"/>
    </row>
    <row r="15" spans="1:26" ht="25.05" customHeight="1">
      <c r="A15" s="19">
        <v>3</v>
      </c>
      <c r="B15" s="19" t="s">
        <v>34</v>
      </c>
      <c r="C15" s="27" t="s">
        <v>59</v>
      </c>
      <c r="D15" s="21">
        <v>9260.4</v>
      </c>
      <c r="E15" s="52" t="s">
        <v>31</v>
      </c>
      <c r="F15" s="22" t="s">
        <v>31</v>
      </c>
      <c r="G15" s="21">
        <v>2224</v>
      </c>
      <c r="H15" s="23">
        <v>138</v>
      </c>
      <c r="I15" s="23">
        <f>G15/H15</f>
        <v>16.115942028985508</v>
      </c>
      <c r="J15" s="23">
        <v>16</v>
      </c>
      <c r="K15" s="23">
        <v>1</v>
      </c>
      <c r="L15" s="21">
        <v>9260.4</v>
      </c>
      <c r="M15" s="21">
        <v>2224</v>
      </c>
      <c r="N15" s="24">
        <v>42881</v>
      </c>
      <c r="O15" s="25" t="s">
        <v>50</v>
      </c>
      <c r="Q15" s="26"/>
      <c r="T15" s="15"/>
      <c r="U15" s="15"/>
      <c r="V15" s="15"/>
      <c r="W15" s="16"/>
      <c r="X15" s="15"/>
      <c r="Y15" s="15"/>
      <c r="Z15" s="16"/>
    </row>
    <row r="16" spans="1:26" ht="25.05" customHeight="1">
      <c r="A16" s="19">
        <v>4</v>
      </c>
      <c r="B16" s="19">
        <v>2</v>
      </c>
      <c r="C16" s="20" t="s">
        <v>44</v>
      </c>
      <c r="D16" s="21">
        <v>6525.71</v>
      </c>
      <c r="E16" s="21">
        <v>12784.23</v>
      </c>
      <c r="F16" s="22">
        <f>(D16-E16)/E16</f>
        <v>-0.48955001591804903</v>
      </c>
      <c r="G16" s="21">
        <v>1164</v>
      </c>
      <c r="H16" s="23">
        <v>59</v>
      </c>
      <c r="I16" s="23">
        <f>G16/H16</f>
        <v>19.728813559322035</v>
      </c>
      <c r="J16" s="23">
        <v>9</v>
      </c>
      <c r="K16" s="23">
        <v>3</v>
      </c>
      <c r="L16" s="21">
        <v>79365.990000000005</v>
      </c>
      <c r="M16" s="21">
        <v>14983</v>
      </c>
      <c r="N16" s="24">
        <v>42867</v>
      </c>
      <c r="O16" s="25" t="s">
        <v>28</v>
      </c>
      <c r="Q16" s="26"/>
      <c r="T16" s="15"/>
      <c r="U16" s="15"/>
      <c r="V16" s="15"/>
      <c r="W16" s="16"/>
      <c r="X16" s="15"/>
      <c r="Y16" s="15"/>
      <c r="Z16" s="16"/>
    </row>
    <row r="17" spans="1:30" ht="25.05" customHeight="1">
      <c r="A17" s="19">
        <v>5</v>
      </c>
      <c r="B17" s="19">
        <v>3</v>
      </c>
      <c r="C17" s="27" t="s">
        <v>46</v>
      </c>
      <c r="D17" s="21">
        <v>6112.67</v>
      </c>
      <c r="E17" s="21">
        <v>10485.15</v>
      </c>
      <c r="F17" s="22">
        <f>(D17-E17)/E17</f>
        <v>-0.41701644707038044</v>
      </c>
      <c r="G17" s="21">
        <v>1030</v>
      </c>
      <c r="H17" s="23">
        <v>56</v>
      </c>
      <c r="I17" s="23">
        <f>G17/H17</f>
        <v>18.392857142857142</v>
      </c>
      <c r="J17" s="23">
        <v>10</v>
      </c>
      <c r="K17" s="23">
        <v>3</v>
      </c>
      <c r="L17" s="50">
        <v>65207.199999999997</v>
      </c>
      <c r="M17" s="51">
        <v>11769</v>
      </c>
      <c r="N17" s="24">
        <v>42867</v>
      </c>
      <c r="O17" s="25" t="s">
        <v>33</v>
      </c>
      <c r="Q17" s="26"/>
      <c r="T17" s="15"/>
      <c r="U17" s="15"/>
      <c r="V17" s="15"/>
      <c r="W17" s="16"/>
      <c r="X17" s="15"/>
      <c r="Y17" s="15"/>
      <c r="Z17" s="16"/>
    </row>
    <row r="18" spans="1:30" ht="25.05" customHeight="1">
      <c r="A18" s="19">
        <v>6</v>
      </c>
      <c r="B18" s="19">
        <v>5</v>
      </c>
      <c r="C18" s="27" t="s">
        <v>38</v>
      </c>
      <c r="D18" s="21">
        <v>4830.34</v>
      </c>
      <c r="E18" s="21">
        <v>6687.51</v>
      </c>
      <c r="F18" s="22">
        <f>(D18-E18)/E18</f>
        <v>-0.27770724828822685</v>
      </c>
      <c r="G18" s="21">
        <v>1090</v>
      </c>
      <c r="H18" s="23">
        <v>56</v>
      </c>
      <c r="I18" s="23">
        <f>G18/H18</f>
        <v>19.464285714285715</v>
      </c>
      <c r="J18" s="23">
        <v>12</v>
      </c>
      <c r="K18" s="23">
        <v>7</v>
      </c>
      <c r="L18" s="21">
        <v>384623.66</v>
      </c>
      <c r="M18" s="21">
        <v>86259</v>
      </c>
      <c r="N18" s="24">
        <v>42839</v>
      </c>
      <c r="O18" s="25" t="s">
        <v>28</v>
      </c>
      <c r="Q18" s="26"/>
      <c r="T18" s="15"/>
      <c r="U18" s="15"/>
      <c r="V18" s="15"/>
      <c r="W18" s="16"/>
      <c r="X18" s="15"/>
      <c r="Y18" s="15"/>
      <c r="Z18" s="16"/>
    </row>
    <row r="19" spans="1:30" ht="25.05" customHeight="1">
      <c r="A19" s="19">
        <v>7</v>
      </c>
      <c r="B19" s="19">
        <v>4</v>
      </c>
      <c r="C19" s="27" t="s">
        <v>45</v>
      </c>
      <c r="D19" s="21">
        <v>4828.3</v>
      </c>
      <c r="E19" s="21">
        <v>7261.92</v>
      </c>
      <c r="F19" s="22">
        <f>(D19-E19)/E19</f>
        <v>-0.33512073941877629</v>
      </c>
      <c r="G19" s="21">
        <v>1224</v>
      </c>
      <c r="H19" s="23">
        <v>58</v>
      </c>
      <c r="I19" s="23">
        <f>G19/H19</f>
        <v>21.103448275862068</v>
      </c>
      <c r="J19" s="23">
        <v>13</v>
      </c>
      <c r="K19" s="23">
        <v>3</v>
      </c>
      <c r="L19" s="21">
        <v>34873.35</v>
      </c>
      <c r="M19" s="28">
        <v>8509</v>
      </c>
      <c r="N19" s="24">
        <v>42867</v>
      </c>
      <c r="O19" s="25" t="s">
        <v>40</v>
      </c>
      <c r="Q19" s="26"/>
      <c r="T19" s="15"/>
      <c r="U19" s="15"/>
      <c r="V19" s="15"/>
      <c r="W19" s="16"/>
      <c r="X19" s="15"/>
      <c r="Y19" s="15"/>
      <c r="Z19" s="16"/>
    </row>
    <row r="20" spans="1:30" ht="25.05" customHeight="1">
      <c r="A20" s="19">
        <v>8</v>
      </c>
      <c r="B20" s="19">
        <v>6</v>
      </c>
      <c r="C20" s="27" t="s">
        <v>52</v>
      </c>
      <c r="D20" s="21">
        <v>3840.53</v>
      </c>
      <c r="E20" s="21">
        <v>6322.32</v>
      </c>
      <c r="F20" s="22">
        <f>(D20-E20)/E20</f>
        <v>-0.39254419263814544</v>
      </c>
      <c r="G20" s="28">
        <v>694</v>
      </c>
      <c r="H20" s="23">
        <v>36</v>
      </c>
      <c r="I20" s="23">
        <f>G20/H20</f>
        <v>19.277777777777779</v>
      </c>
      <c r="J20" s="23">
        <v>7</v>
      </c>
      <c r="K20" s="23">
        <v>2</v>
      </c>
      <c r="L20" s="21">
        <v>16384.34</v>
      </c>
      <c r="M20" s="28">
        <v>3267</v>
      </c>
      <c r="N20" s="24">
        <v>42874</v>
      </c>
      <c r="O20" s="25" t="s">
        <v>27</v>
      </c>
      <c r="Q20" s="26"/>
      <c r="T20" s="15"/>
      <c r="U20" s="15"/>
      <c r="V20" s="15"/>
      <c r="W20" s="16"/>
      <c r="X20" s="15"/>
      <c r="Y20" s="15"/>
      <c r="Z20" s="16"/>
    </row>
    <row r="21" spans="1:30" ht="25.05" customHeight="1">
      <c r="A21" s="19">
        <v>9</v>
      </c>
      <c r="B21" s="19">
        <v>8</v>
      </c>
      <c r="C21" s="20" t="s">
        <v>41</v>
      </c>
      <c r="D21" s="28">
        <v>3057.18</v>
      </c>
      <c r="E21" s="21">
        <v>4561.1000000000004</v>
      </c>
      <c r="F21" s="22">
        <f>(D21-E21)/E21</f>
        <v>-0.329727478020653</v>
      </c>
      <c r="G21" s="28">
        <v>527</v>
      </c>
      <c r="H21" s="23">
        <v>33</v>
      </c>
      <c r="I21" s="23">
        <f>G21/H21</f>
        <v>15.969696969696969</v>
      </c>
      <c r="J21" s="23">
        <v>9</v>
      </c>
      <c r="K21" s="23">
        <v>5</v>
      </c>
      <c r="L21" s="28">
        <v>148932.94</v>
      </c>
      <c r="M21" s="28">
        <v>27340</v>
      </c>
      <c r="N21" s="24">
        <v>42853</v>
      </c>
      <c r="O21" s="25" t="s">
        <v>28</v>
      </c>
      <c r="Q21" s="26"/>
      <c r="T21" s="15"/>
      <c r="U21" s="15"/>
      <c r="V21" s="15"/>
      <c r="W21" s="16"/>
      <c r="X21" s="15"/>
      <c r="Y21" s="15"/>
      <c r="Z21" s="16"/>
    </row>
    <row r="22" spans="1:30" ht="25.05" customHeight="1">
      <c r="A22" s="19">
        <v>10</v>
      </c>
      <c r="B22" s="19">
        <v>7</v>
      </c>
      <c r="C22" s="27" t="s">
        <v>49</v>
      </c>
      <c r="D22" s="21">
        <v>2573.98</v>
      </c>
      <c r="E22" s="21">
        <v>5511.3899999999994</v>
      </c>
      <c r="F22" s="22">
        <f>(D22-E22)/E22</f>
        <v>-0.53297081135611879</v>
      </c>
      <c r="G22" s="28">
        <v>527</v>
      </c>
      <c r="H22" s="23">
        <v>30</v>
      </c>
      <c r="I22" s="23">
        <f>G22/H22</f>
        <v>17.566666666666666</v>
      </c>
      <c r="J22" s="23">
        <v>8</v>
      </c>
      <c r="K22" s="23">
        <v>2</v>
      </c>
      <c r="L22" s="28">
        <v>13893.46</v>
      </c>
      <c r="M22" s="28">
        <v>2802</v>
      </c>
      <c r="N22" s="24">
        <v>42874</v>
      </c>
      <c r="O22" s="25" t="s">
        <v>50</v>
      </c>
      <c r="Q22" s="26"/>
      <c r="T22" s="15"/>
      <c r="U22" s="15"/>
      <c r="V22" s="15"/>
      <c r="W22" s="16"/>
      <c r="X22" s="15"/>
      <c r="Y22" s="15"/>
      <c r="Z22" s="16"/>
    </row>
    <row r="23" spans="1:30" ht="24.6" customHeight="1">
      <c r="A23" s="29"/>
      <c r="B23" s="29"/>
      <c r="C23" s="30" t="s">
        <v>30</v>
      </c>
      <c r="D23" s="31">
        <f>SUM(D13:D22)</f>
        <v>185830.15</v>
      </c>
      <c r="E23" s="31">
        <f>SUM(E13:E22)</f>
        <v>70086.880000000005</v>
      </c>
      <c r="F23" s="32">
        <f>(D23-E23)/E23</f>
        <v>1.6514256305887776</v>
      </c>
      <c r="G23" s="31">
        <f>SUM(G13:G22)</f>
        <v>33205</v>
      </c>
      <c r="H23" s="33"/>
      <c r="I23" s="34"/>
      <c r="J23" s="33"/>
      <c r="K23" s="35"/>
      <c r="L23" s="36"/>
      <c r="M23" s="23"/>
      <c r="N23" s="37"/>
      <c r="O23" s="38"/>
      <c r="T23" s="15"/>
      <c r="U23" s="15"/>
      <c r="V23" s="15"/>
      <c r="W23" s="16"/>
      <c r="X23" s="15"/>
      <c r="Y23" s="15"/>
      <c r="Z23" s="16"/>
    </row>
    <row r="24" spans="1:30" ht="13.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T24" s="15"/>
      <c r="U24" s="15"/>
      <c r="V24" s="15"/>
      <c r="W24" s="16"/>
      <c r="X24" s="15"/>
      <c r="Y24" s="15"/>
      <c r="Z24" s="16"/>
    </row>
    <row r="25" spans="1:30" ht="25.05" customHeight="1">
      <c r="A25" s="19">
        <v>11</v>
      </c>
      <c r="B25" s="19" t="s">
        <v>34</v>
      </c>
      <c r="C25" s="27" t="s">
        <v>61</v>
      </c>
      <c r="D25" s="21">
        <v>1556.23</v>
      </c>
      <c r="E25" s="52" t="s">
        <v>31</v>
      </c>
      <c r="F25" s="22" t="s">
        <v>31</v>
      </c>
      <c r="G25" s="21">
        <v>322</v>
      </c>
      <c r="H25" s="23">
        <v>71</v>
      </c>
      <c r="I25" s="23">
        <f>G25/H25</f>
        <v>4.535211267605634</v>
      </c>
      <c r="J25" s="23">
        <v>17</v>
      </c>
      <c r="K25" s="23">
        <v>1</v>
      </c>
      <c r="L25" s="21">
        <v>3111.05</v>
      </c>
      <c r="M25" s="21">
        <v>630</v>
      </c>
      <c r="N25" s="24">
        <v>42881</v>
      </c>
      <c r="O25" s="25" t="s">
        <v>28</v>
      </c>
      <c r="Q25" s="26"/>
      <c r="T25" s="15"/>
      <c r="U25" s="15"/>
      <c r="V25" s="15"/>
      <c r="W25" s="16"/>
      <c r="X25" s="15"/>
      <c r="Y25" s="15"/>
      <c r="Z25" s="16"/>
    </row>
    <row r="26" spans="1:30" ht="25.05" customHeight="1">
      <c r="A26" s="19">
        <v>12</v>
      </c>
      <c r="B26" s="19">
        <v>9</v>
      </c>
      <c r="C26" s="27" t="s">
        <v>43</v>
      </c>
      <c r="D26" s="21">
        <v>1301</v>
      </c>
      <c r="E26" s="21">
        <v>2537.92</v>
      </c>
      <c r="F26" s="22">
        <f>(D26-E26)/E26</f>
        <v>-0.48737548858908086</v>
      </c>
      <c r="G26" s="21">
        <v>242</v>
      </c>
      <c r="H26" s="23" t="s">
        <v>31</v>
      </c>
      <c r="I26" s="23" t="s">
        <v>31</v>
      </c>
      <c r="J26" s="23">
        <v>6</v>
      </c>
      <c r="K26" s="23">
        <v>4</v>
      </c>
      <c r="L26" s="21">
        <v>42258</v>
      </c>
      <c r="M26" s="21">
        <v>8693</v>
      </c>
      <c r="N26" s="24">
        <v>42860</v>
      </c>
      <c r="O26" s="25" t="s">
        <v>42</v>
      </c>
      <c r="Q26" s="26"/>
      <c r="T26" s="15"/>
      <c r="U26" s="15"/>
      <c r="V26" s="15"/>
      <c r="W26" s="16"/>
      <c r="X26" s="15"/>
      <c r="Y26" s="15"/>
      <c r="Z26" s="16"/>
    </row>
    <row r="27" spans="1:30" ht="25.05" customHeight="1">
      <c r="A27" s="19">
        <v>13</v>
      </c>
      <c r="B27" s="19">
        <v>11</v>
      </c>
      <c r="C27" s="27" t="s">
        <v>37</v>
      </c>
      <c r="D27" s="21">
        <v>526.49</v>
      </c>
      <c r="E27" s="21">
        <v>1185.6400000000001</v>
      </c>
      <c r="F27" s="22">
        <f>(D27-E27)/E27</f>
        <v>-0.55594446881009418</v>
      </c>
      <c r="G27" s="21">
        <v>122</v>
      </c>
      <c r="H27" s="23">
        <v>12</v>
      </c>
      <c r="I27" s="23">
        <f>G27/H27</f>
        <v>10.166666666666666</v>
      </c>
      <c r="J27" s="23">
        <v>4</v>
      </c>
      <c r="K27" s="23">
        <v>9</v>
      </c>
      <c r="L27" s="21">
        <v>288543.58</v>
      </c>
      <c r="M27" s="21">
        <v>66538</v>
      </c>
      <c r="N27" s="24">
        <v>42825</v>
      </c>
      <c r="O27" s="25" t="s">
        <v>36</v>
      </c>
      <c r="Q27" s="26"/>
      <c r="T27" s="15"/>
      <c r="U27" s="15"/>
      <c r="V27" s="15"/>
      <c r="W27" s="16"/>
      <c r="X27" s="15"/>
      <c r="Y27" s="15"/>
      <c r="Z27" s="16"/>
    </row>
    <row r="28" spans="1:30" ht="25.05" customHeight="1">
      <c r="A28" s="19">
        <v>14</v>
      </c>
      <c r="B28" s="19" t="s">
        <v>31</v>
      </c>
      <c r="C28" s="27" t="s">
        <v>62</v>
      </c>
      <c r="D28" s="21">
        <v>324</v>
      </c>
      <c r="E28" s="52" t="s">
        <v>31</v>
      </c>
      <c r="F28" s="22" t="s">
        <v>31</v>
      </c>
      <c r="G28" s="21">
        <v>162</v>
      </c>
      <c r="H28" s="23">
        <v>1</v>
      </c>
      <c r="I28" s="23">
        <f>G28/H28</f>
        <v>162</v>
      </c>
      <c r="J28" s="23">
        <v>1</v>
      </c>
      <c r="K28" s="23" t="s">
        <v>31</v>
      </c>
      <c r="L28" s="21">
        <v>392879.23</v>
      </c>
      <c r="M28" s="21">
        <v>89612</v>
      </c>
      <c r="N28" s="24">
        <v>42664</v>
      </c>
      <c r="O28" s="25" t="s">
        <v>28</v>
      </c>
      <c r="Q28" s="26"/>
      <c r="T28" s="15"/>
      <c r="U28" s="15"/>
      <c r="V28" s="15"/>
      <c r="W28" s="16"/>
      <c r="X28" s="15"/>
      <c r="Y28" s="15"/>
      <c r="Z28" s="16"/>
    </row>
    <row r="29" spans="1:30" ht="25.05" customHeight="1">
      <c r="A29" s="19">
        <v>15</v>
      </c>
      <c r="B29" s="19">
        <v>10</v>
      </c>
      <c r="C29" s="27" t="s">
        <v>39</v>
      </c>
      <c r="D29" s="21">
        <v>195.70000000000002</v>
      </c>
      <c r="E29" s="21">
        <v>1622.7599999999998</v>
      </c>
      <c r="F29" s="22">
        <f>(D29-E29)/E29</f>
        <v>-0.87940299243264552</v>
      </c>
      <c r="G29" s="21">
        <v>33</v>
      </c>
      <c r="H29" s="23">
        <v>3</v>
      </c>
      <c r="I29" s="23">
        <f>G29/H29</f>
        <v>11</v>
      </c>
      <c r="J29" s="23">
        <v>1</v>
      </c>
      <c r="K29" s="23">
        <v>7</v>
      </c>
      <c r="L29" s="21">
        <v>500751.97000000003</v>
      </c>
      <c r="M29" s="21">
        <v>97366</v>
      </c>
      <c r="N29" s="24">
        <v>42839</v>
      </c>
      <c r="O29" s="25" t="s">
        <v>32</v>
      </c>
      <c r="Q29" s="26"/>
      <c r="T29" s="15"/>
      <c r="U29" s="15"/>
      <c r="V29" s="15"/>
      <c r="W29" s="16"/>
      <c r="X29" s="15"/>
      <c r="Y29" s="15"/>
      <c r="Z29" s="16"/>
    </row>
    <row r="30" spans="1:30" ht="25.05" customHeight="1">
      <c r="A30" s="19">
        <v>16</v>
      </c>
      <c r="B30" s="19" t="s">
        <v>31</v>
      </c>
      <c r="C30" s="27" t="s">
        <v>63</v>
      </c>
      <c r="D30" s="21">
        <v>118.1</v>
      </c>
      <c r="E30" s="52" t="s">
        <v>31</v>
      </c>
      <c r="F30" s="22" t="s">
        <v>31</v>
      </c>
      <c r="G30" s="21">
        <v>63</v>
      </c>
      <c r="H30" s="23">
        <v>4</v>
      </c>
      <c r="I30" s="23">
        <f>G30/H30</f>
        <v>15.75</v>
      </c>
      <c r="J30" s="23">
        <v>2</v>
      </c>
      <c r="K30" s="23" t="s">
        <v>31</v>
      </c>
      <c r="L30" s="21">
        <v>663262.68000000005</v>
      </c>
      <c r="M30" s="21">
        <v>143572</v>
      </c>
      <c r="N30" s="24">
        <v>42566</v>
      </c>
      <c r="O30" s="25" t="s">
        <v>28</v>
      </c>
      <c r="Q30" s="26"/>
      <c r="T30" s="15"/>
      <c r="U30" s="15"/>
      <c r="V30" s="15"/>
      <c r="W30" s="16"/>
      <c r="X30" s="15"/>
      <c r="Y30" s="15"/>
      <c r="Z30" s="16"/>
    </row>
    <row r="31" spans="1:30" ht="25.05" customHeight="1">
      <c r="A31" s="19">
        <v>17</v>
      </c>
      <c r="B31" s="19">
        <v>14</v>
      </c>
      <c r="C31" s="27" t="s">
        <v>35</v>
      </c>
      <c r="D31" s="21">
        <v>102.3</v>
      </c>
      <c r="E31" s="21">
        <v>97.6</v>
      </c>
      <c r="F31" s="22">
        <f>(D31-E31)/E31</f>
        <v>4.8155737704918065E-2</v>
      </c>
      <c r="G31" s="21">
        <v>23</v>
      </c>
      <c r="H31" s="23">
        <v>2</v>
      </c>
      <c r="I31" s="23">
        <f>G31/H31</f>
        <v>11.5</v>
      </c>
      <c r="J31" s="23">
        <v>1</v>
      </c>
      <c r="K31" s="23">
        <v>14</v>
      </c>
      <c r="L31" s="21">
        <v>574112.09</v>
      </c>
      <c r="M31" s="21">
        <v>123053</v>
      </c>
      <c r="N31" s="24">
        <v>42790</v>
      </c>
      <c r="O31" s="25" t="s">
        <v>27</v>
      </c>
      <c r="Q31" s="26"/>
      <c r="T31" s="15"/>
      <c r="U31" s="15"/>
      <c r="V31" s="15"/>
      <c r="W31" s="16"/>
      <c r="X31" s="15"/>
      <c r="Y31" s="15"/>
      <c r="Z31" s="16"/>
    </row>
    <row r="32" spans="1:30" ht="25.05" customHeight="1">
      <c r="A32" s="19">
        <v>18</v>
      </c>
      <c r="B32" s="19">
        <v>17</v>
      </c>
      <c r="C32" s="27" t="s">
        <v>53</v>
      </c>
      <c r="D32" s="52">
        <v>74</v>
      </c>
      <c r="E32" s="52">
        <v>38.5</v>
      </c>
      <c r="F32" s="22">
        <f>(D32-E32)/E32</f>
        <v>0.92207792207792205</v>
      </c>
      <c r="G32" s="52">
        <v>15</v>
      </c>
      <c r="H32" s="23">
        <v>2</v>
      </c>
      <c r="I32" s="23">
        <f>G32/H32</f>
        <v>7.5</v>
      </c>
      <c r="J32" s="23">
        <v>1</v>
      </c>
      <c r="K32" s="23">
        <v>12</v>
      </c>
      <c r="L32" s="52">
        <v>35060.99</v>
      </c>
      <c r="M32" s="52">
        <v>6825</v>
      </c>
      <c r="N32" s="24">
        <v>42804</v>
      </c>
      <c r="O32" s="25" t="s">
        <v>36</v>
      </c>
      <c r="P32"/>
      <c r="Q32" s="26"/>
      <c r="R32"/>
      <c r="S32"/>
      <c r="T32" s="53"/>
      <c r="U32" s="53"/>
      <c r="V32" s="53"/>
      <c r="W32" s="54"/>
      <c r="X32" s="53"/>
      <c r="Y32" s="53"/>
      <c r="Z32" s="54"/>
      <c r="AA32" s="55"/>
      <c r="AB32" s="55"/>
      <c r="AC32" s="55"/>
      <c r="AD32" s="55"/>
    </row>
    <row r="33" spans="1:26" ht="25.05" customHeight="1">
      <c r="A33" s="19">
        <v>19</v>
      </c>
      <c r="B33" s="19" t="s">
        <v>31</v>
      </c>
      <c r="C33" s="27" t="s">
        <v>58</v>
      </c>
      <c r="D33" s="21">
        <v>50</v>
      </c>
      <c r="E33" s="52" t="s">
        <v>31</v>
      </c>
      <c r="F33" s="22" t="s">
        <v>31</v>
      </c>
      <c r="G33" s="21">
        <v>28</v>
      </c>
      <c r="H33" s="23">
        <v>2</v>
      </c>
      <c r="I33" s="23">
        <f>G33/H33</f>
        <v>14</v>
      </c>
      <c r="J33" s="23">
        <v>1</v>
      </c>
      <c r="K33" s="23" t="s">
        <v>31</v>
      </c>
      <c r="L33" s="21">
        <v>47866.890000000007</v>
      </c>
      <c r="M33" s="21">
        <v>10772</v>
      </c>
      <c r="N33" s="24">
        <v>42650</v>
      </c>
      <c r="O33" s="25" t="s">
        <v>32</v>
      </c>
      <c r="Q33" s="26"/>
      <c r="T33" s="15"/>
      <c r="U33" s="15"/>
      <c r="V33" s="15"/>
      <c r="W33" s="16"/>
      <c r="X33" s="15"/>
      <c r="Y33" s="15"/>
      <c r="Z33" s="16"/>
    </row>
    <row r="34" spans="1:26" ht="25.05" customHeight="1">
      <c r="A34" s="29"/>
      <c r="B34" s="29"/>
      <c r="C34" s="30" t="s">
        <v>64</v>
      </c>
      <c r="D34" s="31">
        <f>SUM(D23:D33)</f>
        <v>190077.97</v>
      </c>
      <c r="E34" s="31">
        <f>SUM(E23:E33)</f>
        <v>75569.3</v>
      </c>
      <c r="F34" s="32">
        <f>(D34-E34)/E34</f>
        <v>1.5152802791609818</v>
      </c>
      <c r="G34" s="31">
        <f>SUM(G23:G33)</f>
        <v>34215</v>
      </c>
      <c r="H34" s="33"/>
      <c r="I34" s="34"/>
      <c r="J34" s="33"/>
      <c r="K34" s="35"/>
      <c r="L34" s="36"/>
      <c r="M34" s="48"/>
      <c r="N34" s="37"/>
      <c r="O34" s="49"/>
      <c r="R34" s="15"/>
      <c r="S34" s="15"/>
      <c r="T34" s="15"/>
      <c r="U34" s="16"/>
      <c r="V34" s="15"/>
      <c r="W34" s="15"/>
      <c r="X34" s="16"/>
    </row>
    <row r="36" spans="1:26">
      <c r="B36" s="26"/>
    </row>
    <row r="62" spans="20:26" ht="12" customHeight="1">
      <c r="T62" s="15"/>
      <c r="U62" s="15"/>
      <c r="V62" s="15"/>
      <c r="W62" s="16"/>
      <c r="X62" s="15"/>
      <c r="Y62" s="15"/>
      <c r="Z62" s="16"/>
    </row>
  </sheetData>
  <sortState ref="A13:AD33">
    <sortCondition descending="1" ref="D13:D3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2017-05-29T13:04:12Z</dcterms:modified>
</cp:coreProperties>
</file>