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Birželi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Sheet1!$A$4:$O$45</definedName>
  </definedNames>
  <calcPr calcId="171027" concurrentCalc="0"/>
</workbook>
</file>

<file path=xl/calcChain.xml><?xml version="1.0" encoding="utf-8"?>
<calcChain xmlns="http://schemas.openxmlformats.org/spreadsheetml/2006/main">
  <c r="G46" i="1" l="1"/>
  <c r="E46" i="1"/>
  <c r="D46" i="1"/>
  <c r="G34" i="1"/>
  <c r="E34" i="1"/>
  <c r="D34" i="1"/>
  <c r="G22" i="1"/>
  <c r="E22" i="1"/>
  <c r="D22" i="1"/>
  <c r="F28" i="1"/>
  <c r="I43" i="1"/>
  <c r="F39" i="1"/>
  <c r="F41" i="1"/>
  <c r="I40" i="1"/>
  <c r="I24" i="1"/>
  <c r="I37" i="1"/>
  <c r="F14" i="1"/>
  <c r="I42" i="1"/>
  <c r="F33" i="1"/>
  <c r="I29" i="1"/>
  <c r="I17" i="1"/>
  <c r="I12" i="1"/>
  <c r="F15" i="1"/>
  <c r="F36" i="1"/>
  <c r="I33" i="1"/>
  <c r="I39" i="1"/>
  <c r="F44" i="1"/>
  <c r="F13" i="1"/>
  <c r="I32" i="1"/>
  <c r="I41" i="1"/>
  <c r="I28" i="1"/>
  <c r="I14" i="1"/>
  <c r="I36" i="1"/>
  <c r="F27" i="1"/>
  <c r="F18" i="1"/>
  <c r="F31" i="1"/>
  <c r="I44" i="1"/>
  <c r="I15" i="1"/>
  <c r="I13" i="1"/>
  <c r="F25" i="1"/>
  <c r="F16" i="1"/>
  <c r="F21" i="1"/>
  <c r="I31" i="1"/>
  <c r="I27" i="1"/>
  <c r="I18" i="1"/>
  <c r="F38" i="1"/>
  <c r="I16" i="1"/>
  <c r="I25" i="1"/>
  <c r="I21" i="1"/>
  <c r="F30" i="1"/>
  <c r="I30" i="1"/>
  <c r="F19" i="1"/>
  <c r="I19" i="1"/>
  <c r="I26" i="1"/>
  <c r="F26" i="1"/>
  <c r="F45" i="1"/>
  <c r="I45" i="1"/>
  <c r="F34" i="1"/>
  <c r="F46" i="1"/>
  <c r="F22" i="1"/>
</calcChain>
</file>

<file path=xl/sharedStrings.xml><?xml version="1.0" encoding="utf-8"?>
<sst xmlns="http://schemas.openxmlformats.org/spreadsheetml/2006/main" count="150" uniqueCount="81">
  <si>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</si>
  <si>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</si>
  <si>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</si>
  <si>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</si>
  <si>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</si>
  <si>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</si>
  <si>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</si>
  <si>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</si>
  <si>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</si>
  <si>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</si>
  <si>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</si>
  <si>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</si>
  <si>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</si>
  <si>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</si>
  <si>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</si>
  <si>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</si>
  <si>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</si>
  <si>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</si>
  <si>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</si>
  <si>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</si>
  <si>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</si>
  <si>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</si>
  <si>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</si>
  <si>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</si>
  <si>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</si>
  <si>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</si>
  <si>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</si>
  <si>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</si>
  <si>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</si>
  <si>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</si>
  <si>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</si>
  <si>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</si>
  <si>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</si>
  <si>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</si>
  <si>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</si>
  <si>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</si>
  <si>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</si>
  <si>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N</t>
  </si>
  <si>
    <t>Emilija iš Laisvės alėjos</t>
  </si>
  <si>
    <t>Smurfai: pamirštas kaimelis (Smurfs 3 Lost Village)</t>
  </si>
  <si>
    <t>Ponas Kūdikis (Boss Baby)</t>
  </si>
  <si>
    <t>Clear Digital World</t>
  </si>
  <si>
    <t>Galaktikos sergėtojai. II dalis (Guardians of The Galaxy. Vol 2)</t>
  </si>
  <si>
    <t>Virtuvė 2. Finalas (Kuxnia 2. Posledniaja bitva)</t>
  </si>
  <si>
    <t>Garsų pasaulio įrašai</t>
  </si>
  <si>
    <t>P</t>
  </si>
  <si>
    <t>Preview</t>
  </si>
  <si>
    <t>Svetimas: Covenant (Alien: Covenant)</t>
  </si>
  <si>
    <t>Karalius Artūras: Kalavijo legenda(King Arthur: Legend of Sword)</t>
  </si>
  <si>
    <t>Svajoklis Budis (Rock Dog)</t>
  </si>
  <si>
    <t>Ratas (Circle)</t>
  </si>
  <si>
    <t>Man esi viskas (Everything, Everything)</t>
  </si>
  <si>
    <t>Bernvakaris Australijoje 2 (Few less men)</t>
  </si>
  <si>
    <t>Best Film</t>
  </si>
  <si>
    <t>Karibų piratai: Salazaro kerštas (Pirates of The Caribbean: Salazar's Revenge)</t>
  </si>
  <si>
    <t>Stebuklų šalis: Urfino Džiuso ir mergaitės Elės nuotykiai (Urfin and His Wooden Soldiers )</t>
  </si>
  <si>
    <t>Mamos norų sąrašas (Mum's List)</t>
  </si>
  <si>
    <t xml:space="preserve">Mano mama ir mūsų kūdikiai (Telle mere, telle fille) </t>
  </si>
  <si>
    <t>Nuostabioji moteris (Wonder Women)</t>
  </si>
  <si>
    <t>Kubo ir stebuklingas kardas (Kubo and the Two Strings)</t>
  </si>
  <si>
    <t>July 2-8</t>
  </si>
  <si>
    <t>Birželio 2-8</t>
  </si>
  <si>
    <t>Pažadas (The Promise)</t>
  </si>
  <si>
    <t>Meilė ir draugystė (Love and friendship)</t>
  </si>
  <si>
    <t>Kino Pasaka</t>
  </si>
  <si>
    <t>Žuvytė Dorė (Finding Dory)</t>
  </si>
  <si>
    <t>Piktieji paukščiai. Filmas (Angry Birds. Movie)</t>
  </si>
  <si>
    <t>July 9-15 Lithuanian top</t>
  </si>
  <si>
    <t>Birželio 9-15 d. Lietuvos kino teatruose rodytų filmų topas</t>
  </si>
  <si>
    <t>July 9-15</t>
  </si>
  <si>
    <t>Birželio 9-15</t>
  </si>
  <si>
    <t>Mumija (Mummy)</t>
  </si>
  <si>
    <t>Didysis baletas (Bolshoi)</t>
  </si>
  <si>
    <t>Kartą Venecijoj (Once upon a Time in Venice)</t>
  </si>
  <si>
    <t>Apsimetėliai (Pretenders)</t>
  </si>
  <si>
    <t>Kria-Kria-Keriai (Quackerz)</t>
  </si>
  <si>
    <t>Balerina (Ballerina)</t>
  </si>
  <si>
    <t>Gelbėtojai (Baywatch)</t>
  </si>
  <si>
    <t>Dainuok (Sing)</t>
  </si>
  <si>
    <t>Troliai (Trolls)</t>
  </si>
  <si>
    <t>Total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</si>
</sst>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1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9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/>
    <xf numFmtId="0" fontId="16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8" fillId="0" borderId="0" xfId="0" applyFont="1"/>
    <xf numFmtId="0" fontId="19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20" fillId="0" borderId="0" xfId="0" applyFont="1"/>
    <xf numFmtId="4" fontId="20" fillId="0" borderId="0" xfId="0" applyNumberFormat="1" applyFont="1" applyBorder="1"/>
    <xf numFmtId="4" fontId="20" fillId="0" borderId="0" xfId="0" applyNumberFormat="1" applyFont="1"/>
    <xf numFmtId="1" fontId="6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zoomScale="80" zoomScaleNormal="80" workbookViewId="0">
      <selection activeCell="R34" sqref="R34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10.33203125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5" t="s">
        <v>67</v>
      </c>
      <c r="B1" s="75"/>
      <c r="C1" s="75"/>
      <c r="D1" s="75"/>
      <c r="E1" s="75"/>
      <c r="F1" s="75"/>
      <c r="G1" s="75"/>
      <c r="H1" s="75"/>
      <c r="I1" s="75"/>
      <c r="U1" s="52"/>
    </row>
    <row r="2" spans="1:30" ht="19.5" customHeight="1">
      <c r="A2" s="75" t="s">
        <v>68</v>
      </c>
      <c r="B2" s="75"/>
      <c r="C2" s="75"/>
      <c r="D2" s="75"/>
      <c r="E2" s="75"/>
      <c r="F2" s="75"/>
      <c r="G2" s="75"/>
      <c r="H2" s="75"/>
      <c r="I2" s="75"/>
      <c r="J2" s="75"/>
      <c r="K2" s="75"/>
      <c r="U2" s="52"/>
    </row>
    <row r="3" spans="1:30" ht="15" thickBot="1"/>
    <row r="4" spans="1:30" ht="15" customHeight="1">
      <c r="A4" s="76"/>
      <c r="B4" s="76"/>
      <c r="C4" s="72" t="s">
        <v>0</v>
      </c>
      <c r="D4" s="1"/>
      <c r="E4" s="1"/>
      <c r="F4" s="72" t="s">
        <v>3</v>
      </c>
      <c r="G4" s="1"/>
      <c r="H4" s="72" t="s">
        <v>5</v>
      </c>
      <c r="I4" s="72" t="s">
        <v>6</v>
      </c>
      <c r="J4" s="72" t="s">
        <v>7</v>
      </c>
      <c r="K4" s="72" t="s">
        <v>8</v>
      </c>
      <c r="L4" s="72" t="s">
        <v>10</v>
      </c>
      <c r="M4" s="72" t="s">
        <v>9</v>
      </c>
      <c r="N4" s="72" t="s">
        <v>11</v>
      </c>
      <c r="O4" s="72" t="s">
        <v>12</v>
      </c>
      <c r="P4" s="25"/>
      <c r="Q4" s="25"/>
      <c r="R4" s="25"/>
      <c r="T4" s="25"/>
      <c r="U4" s="52"/>
      <c r="W4" s="25"/>
      <c r="X4" s="25"/>
      <c r="Y4" s="25"/>
    </row>
    <row r="5" spans="1:30" ht="24" customHeight="1">
      <c r="A5" s="77"/>
      <c r="B5" s="77"/>
      <c r="C5" s="73"/>
      <c r="D5" s="2" t="s">
        <v>69</v>
      </c>
      <c r="E5" s="2" t="s">
        <v>60</v>
      </c>
      <c r="F5" s="73"/>
      <c r="G5" s="2" t="s">
        <v>69</v>
      </c>
      <c r="H5" s="73"/>
      <c r="I5" s="73"/>
      <c r="J5" s="73"/>
      <c r="K5" s="73"/>
      <c r="L5" s="73"/>
      <c r="M5" s="73"/>
      <c r="N5" s="73"/>
      <c r="O5" s="73"/>
      <c r="P5" s="29"/>
      <c r="Q5" s="26"/>
      <c r="R5" s="27"/>
      <c r="S5" s="27"/>
      <c r="T5" s="28"/>
      <c r="U5" s="52"/>
      <c r="W5" s="25"/>
      <c r="X5" s="25"/>
      <c r="Y5" s="25"/>
      <c r="Z5" s="25"/>
    </row>
    <row r="6" spans="1:30">
      <c r="A6" s="77"/>
      <c r="B6" s="77"/>
      <c r="C6" s="73"/>
      <c r="D6" s="2" t="s">
        <v>1</v>
      </c>
      <c r="E6" s="2" t="s">
        <v>1</v>
      </c>
      <c r="F6" s="73"/>
      <c r="G6" s="2" t="s">
        <v>4</v>
      </c>
      <c r="H6" s="73"/>
      <c r="I6" s="73"/>
      <c r="J6" s="73"/>
      <c r="K6" s="73"/>
      <c r="L6" s="73"/>
      <c r="M6" s="73"/>
      <c r="N6" s="73"/>
      <c r="O6" s="73"/>
      <c r="P6" s="32"/>
      <c r="Q6" s="32"/>
      <c r="R6" s="32"/>
      <c r="S6" s="32"/>
      <c r="T6" s="32"/>
      <c r="U6" s="52"/>
      <c r="V6" s="32"/>
      <c r="W6" s="32"/>
      <c r="X6" s="26"/>
      <c r="Y6" s="32"/>
      <c r="Z6" s="25"/>
    </row>
    <row r="7" spans="1:30" ht="15" thickBot="1">
      <c r="A7" s="78"/>
      <c r="B7" s="78"/>
      <c r="C7" s="74"/>
      <c r="D7" s="3" t="s">
        <v>2</v>
      </c>
      <c r="E7" s="3" t="s">
        <v>2</v>
      </c>
      <c r="F7" s="74"/>
      <c r="G7" s="4"/>
      <c r="H7" s="74"/>
      <c r="I7" s="74"/>
      <c r="J7" s="74"/>
      <c r="K7" s="74"/>
      <c r="L7" s="74"/>
      <c r="M7" s="74"/>
      <c r="N7" s="74"/>
      <c r="O7" s="74"/>
      <c r="P7" s="32"/>
      <c r="Q7" s="32"/>
      <c r="R7" s="32"/>
      <c r="S7" s="32"/>
      <c r="T7" s="32"/>
      <c r="U7" s="41"/>
      <c r="V7" s="26"/>
      <c r="W7" s="33"/>
      <c r="X7" s="26"/>
      <c r="Y7" s="26"/>
      <c r="Z7" s="25"/>
    </row>
    <row r="8" spans="1:30" ht="28.5" customHeight="1">
      <c r="A8" s="76"/>
      <c r="B8" s="76"/>
      <c r="C8" s="72" t="s">
        <v>13</v>
      </c>
      <c r="D8" s="1"/>
      <c r="E8" s="1"/>
      <c r="F8" s="72" t="s">
        <v>15</v>
      </c>
      <c r="G8" s="1"/>
      <c r="H8" s="1" t="s">
        <v>18</v>
      </c>
      <c r="I8" s="72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72" t="s">
        <v>27</v>
      </c>
      <c r="P8" s="32"/>
      <c r="Q8" s="32"/>
      <c r="R8" s="32"/>
      <c r="S8" s="32"/>
      <c r="T8" s="32"/>
      <c r="U8" s="41"/>
      <c r="V8" s="26"/>
      <c r="W8" s="33"/>
      <c r="X8" s="26"/>
      <c r="Y8" s="26"/>
      <c r="Z8" s="25"/>
    </row>
    <row r="9" spans="1:30" ht="19.5" customHeight="1">
      <c r="A9" s="77"/>
      <c r="B9" s="77"/>
      <c r="C9" s="73"/>
      <c r="D9" s="2" t="s">
        <v>70</v>
      </c>
      <c r="E9" s="2" t="s">
        <v>61</v>
      </c>
      <c r="F9" s="73"/>
      <c r="G9" s="2" t="s">
        <v>70</v>
      </c>
      <c r="H9" s="2" t="s">
        <v>17</v>
      </c>
      <c r="I9" s="73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73"/>
      <c r="P9" s="36"/>
      <c r="Q9" s="36"/>
      <c r="R9" s="36"/>
      <c r="S9" s="36"/>
      <c r="T9" s="41"/>
      <c r="U9" s="41"/>
      <c r="V9" s="40"/>
      <c r="W9" s="39"/>
      <c r="X9" s="39"/>
      <c r="Y9" s="43"/>
      <c r="Z9" s="25"/>
    </row>
    <row r="10" spans="1:30">
      <c r="A10" s="77"/>
      <c r="B10" s="77"/>
      <c r="C10" s="73"/>
      <c r="D10" s="2" t="s">
        <v>14</v>
      </c>
      <c r="E10" s="2" t="s">
        <v>14</v>
      </c>
      <c r="F10" s="73"/>
      <c r="G10" s="2" t="s">
        <v>16</v>
      </c>
      <c r="H10" s="5"/>
      <c r="I10" s="73"/>
      <c r="J10" s="5"/>
      <c r="K10" s="5"/>
      <c r="L10" s="2" t="s">
        <v>2</v>
      </c>
      <c r="M10" s="2" t="s">
        <v>17</v>
      </c>
      <c r="N10" s="5"/>
      <c r="O10" s="73"/>
      <c r="P10" s="36"/>
      <c r="Q10" s="36"/>
      <c r="R10" s="36"/>
      <c r="S10" s="36"/>
      <c r="T10" s="41"/>
      <c r="U10" s="43"/>
      <c r="V10" s="41"/>
      <c r="W10" s="41"/>
      <c r="X10" s="41"/>
      <c r="Y10" s="43"/>
      <c r="Z10" s="25"/>
    </row>
    <row r="11" spans="1:30" ht="15" thickBot="1">
      <c r="A11" s="78"/>
      <c r="B11" s="78"/>
      <c r="C11" s="74"/>
      <c r="D11" s="35" t="s">
        <v>2</v>
      </c>
      <c r="E11" s="3" t="s">
        <v>2</v>
      </c>
      <c r="F11" s="74"/>
      <c r="G11" s="3" t="s">
        <v>17</v>
      </c>
      <c r="H11" s="4"/>
      <c r="I11" s="74"/>
      <c r="J11" s="4"/>
      <c r="K11" s="4"/>
      <c r="L11" s="4"/>
      <c r="M11" s="6"/>
      <c r="N11" s="4"/>
      <c r="O11" s="74"/>
      <c r="P11" s="36"/>
      <c r="Q11" s="36"/>
      <c r="R11" s="36"/>
      <c r="S11" s="36"/>
      <c r="T11" s="41"/>
      <c r="U11" s="41"/>
      <c r="V11" s="43"/>
      <c r="W11" s="41"/>
      <c r="X11" s="41"/>
      <c r="Y11" s="43"/>
      <c r="Z11" s="25"/>
    </row>
    <row r="12" spans="1:30" s="54" customFormat="1" ht="25.05" customHeight="1">
      <c r="A12" s="62">
        <v>1</v>
      </c>
      <c r="B12" s="69" t="s">
        <v>37</v>
      </c>
      <c r="C12" s="60" t="s">
        <v>71</v>
      </c>
      <c r="D12" s="58">
        <v>96681.02999999997</v>
      </c>
      <c r="E12" s="58" t="s">
        <v>31</v>
      </c>
      <c r="F12" s="44" t="s">
        <v>31</v>
      </c>
      <c r="G12" s="58">
        <v>16548</v>
      </c>
      <c r="H12" s="38">
        <v>478</v>
      </c>
      <c r="I12" s="38">
        <f>G12/H12</f>
        <v>34.619246861924687</v>
      </c>
      <c r="J12" s="38">
        <v>16</v>
      </c>
      <c r="K12" s="38">
        <v>1</v>
      </c>
      <c r="L12" s="58">
        <v>102185.73999999998</v>
      </c>
      <c r="M12" s="58">
        <v>17406</v>
      </c>
      <c r="N12" s="42">
        <v>42895</v>
      </c>
      <c r="O12" s="45" t="s">
        <v>33</v>
      </c>
      <c r="P12" s="64"/>
      <c r="Q12" s="59"/>
      <c r="R12" s="64"/>
      <c r="S12" s="64"/>
      <c r="T12" s="65"/>
      <c r="U12" s="65"/>
      <c r="V12" s="65"/>
      <c r="W12" s="66"/>
      <c r="X12" s="65"/>
      <c r="Y12" s="65"/>
      <c r="Z12" s="66"/>
      <c r="AA12" s="64"/>
      <c r="AB12" s="64"/>
      <c r="AC12" s="64"/>
      <c r="AD12" s="64"/>
    </row>
    <row r="13" spans="1:30" s="64" customFormat="1" ht="25.05" customHeight="1">
      <c r="A13" s="62">
        <v>2</v>
      </c>
      <c r="B13" s="62">
        <v>1</v>
      </c>
      <c r="C13" s="60" t="s">
        <v>54</v>
      </c>
      <c r="D13" s="58">
        <v>80763.3</v>
      </c>
      <c r="E13" s="58">
        <v>129909.94</v>
      </c>
      <c r="F13" s="44">
        <f>(D13-E13)/E13</f>
        <v>-0.37831316064036363</v>
      </c>
      <c r="G13" s="58">
        <v>14372</v>
      </c>
      <c r="H13" s="38">
        <v>380</v>
      </c>
      <c r="I13" s="38">
        <f>G13/H13</f>
        <v>37.821052631578951</v>
      </c>
      <c r="J13" s="38">
        <v>20</v>
      </c>
      <c r="K13" s="38">
        <v>3</v>
      </c>
      <c r="L13" s="58">
        <v>446444.82</v>
      </c>
      <c r="M13" s="58">
        <v>77605</v>
      </c>
      <c r="N13" s="42">
        <v>42881</v>
      </c>
      <c r="O13" s="45" t="s">
        <v>29</v>
      </c>
      <c r="Q13" s="59"/>
      <c r="T13" s="65"/>
      <c r="U13" s="65"/>
      <c r="V13" s="65"/>
      <c r="W13" s="66"/>
      <c r="X13" s="65"/>
      <c r="Y13" s="65"/>
      <c r="Z13" s="66"/>
    </row>
    <row r="14" spans="1:30" s="64" customFormat="1" ht="25.05" customHeight="1">
      <c r="A14" s="62">
        <v>3</v>
      </c>
      <c r="B14" s="62">
        <v>2</v>
      </c>
      <c r="C14" s="60" t="s">
        <v>58</v>
      </c>
      <c r="D14" s="58">
        <v>25473.74</v>
      </c>
      <c r="E14" s="58">
        <v>40331.870000000003</v>
      </c>
      <c r="F14" s="44">
        <f>(D14-E14)/E14</f>
        <v>-0.36839675422934764</v>
      </c>
      <c r="G14" s="58">
        <v>4983</v>
      </c>
      <c r="H14" s="38">
        <v>180</v>
      </c>
      <c r="I14" s="38">
        <f>G14/H14</f>
        <v>27.683333333333334</v>
      </c>
      <c r="J14" s="38">
        <v>10</v>
      </c>
      <c r="K14" s="38">
        <v>2</v>
      </c>
      <c r="L14" s="58">
        <v>67559.66</v>
      </c>
      <c r="M14" s="58">
        <v>12967</v>
      </c>
      <c r="N14" s="42">
        <v>42888</v>
      </c>
      <c r="O14" s="45" t="s">
        <v>32</v>
      </c>
      <c r="Q14" s="59"/>
      <c r="T14" s="65"/>
      <c r="U14" s="65"/>
      <c r="V14" s="65"/>
      <c r="W14" s="66"/>
      <c r="X14" s="65"/>
      <c r="Y14" s="65"/>
      <c r="Z14" s="66"/>
    </row>
    <row r="15" spans="1:30" s="64" customFormat="1" ht="25.05" customHeight="1">
      <c r="A15" s="62">
        <v>4</v>
      </c>
      <c r="B15" s="70">
        <v>6</v>
      </c>
      <c r="C15" s="60" t="s">
        <v>55</v>
      </c>
      <c r="D15" s="58">
        <v>14752.62</v>
      </c>
      <c r="E15" s="58">
        <v>10090.209999999999</v>
      </c>
      <c r="F15" s="44">
        <f>(D15-E15)/E15</f>
        <v>0.46207264269029108</v>
      </c>
      <c r="G15" s="58">
        <v>3667</v>
      </c>
      <c r="H15" s="38">
        <v>237</v>
      </c>
      <c r="I15" s="38">
        <f>G15/H15</f>
        <v>15.472573839662447</v>
      </c>
      <c r="J15" s="38">
        <v>17</v>
      </c>
      <c r="K15" s="38">
        <v>3</v>
      </c>
      <c r="L15" s="58">
        <v>55418.5</v>
      </c>
      <c r="M15" s="58">
        <v>14131</v>
      </c>
      <c r="N15" s="42">
        <v>42881</v>
      </c>
      <c r="O15" s="45" t="s">
        <v>53</v>
      </c>
      <c r="Q15" s="59"/>
      <c r="T15" s="65"/>
      <c r="U15" s="65"/>
      <c r="V15" s="65"/>
      <c r="W15" s="66"/>
      <c r="X15" s="65"/>
      <c r="Y15" s="65"/>
      <c r="Z15" s="66"/>
    </row>
    <row r="16" spans="1:30" s="64" customFormat="1" ht="25.05" customHeight="1">
      <c r="A16" s="62">
        <v>5</v>
      </c>
      <c r="B16" s="62">
        <v>5</v>
      </c>
      <c r="C16" s="60" t="s">
        <v>49</v>
      </c>
      <c r="D16" s="58">
        <v>13417.98</v>
      </c>
      <c r="E16" s="58">
        <v>10292.530000000001</v>
      </c>
      <c r="F16" s="44">
        <f>(D16-E16)/E16</f>
        <v>0.30366197620993074</v>
      </c>
      <c r="G16" s="58">
        <v>3241</v>
      </c>
      <c r="H16" s="38">
        <v>104</v>
      </c>
      <c r="I16" s="38">
        <f>G16/H16</f>
        <v>31.16346153846154</v>
      </c>
      <c r="J16" s="38">
        <v>10</v>
      </c>
      <c r="K16" s="38">
        <v>5</v>
      </c>
      <c r="L16" s="58">
        <v>65788.7</v>
      </c>
      <c r="M16" s="58">
        <v>16369</v>
      </c>
      <c r="N16" s="42">
        <v>42867</v>
      </c>
      <c r="O16" s="45" t="s">
        <v>41</v>
      </c>
      <c r="Q16" s="59"/>
      <c r="T16" s="65"/>
      <c r="U16" s="65"/>
      <c r="V16" s="65"/>
      <c r="W16" s="66"/>
      <c r="X16" s="65"/>
      <c r="Y16" s="65"/>
      <c r="Z16" s="66"/>
    </row>
    <row r="17" spans="1:30" s="64" customFormat="1" ht="25.05" customHeight="1">
      <c r="A17" s="62">
        <v>6</v>
      </c>
      <c r="B17" s="62" t="s">
        <v>37</v>
      </c>
      <c r="C17" s="60" t="s">
        <v>73</v>
      </c>
      <c r="D17" s="68">
        <v>12574.26</v>
      </c>
      <c r="E17" s="68" t="s">
        <v>31</v>
      </c>
      <c r="F17" s="44" t="s">
        <v>31</v>
      </c>
      <c r="G17" s="68">
        <v>2469</v>
      </c>
      <c r="H17" s="38">
        <v>163</v>
      </c>
      <c r="I17" s="38">
        <f>G17/H17</f>
        <v>15.14723926380368</v>
      </c>
      <c r="J17" s="38">
        <v>11</v>
      </c>
      <c r="K17" s="38">
        <v>1</v>
      </c>
      <c r="L17" s="68">
        <v>12574.26</v>
      </c>
      <c r="M17" s="68">
        <v>2469</v>
      </c>
      <c r="N17" s="42">
        <v>42895</v>
      </c>
      <c r="O17" s="45" t="s">
        <v>28</v>
      </c>
      <c r="Q17" s="59"/>
      <c r="T17" s="65"/>
      <c r="U17" s="65"/>
      <c r="V17" s="65"/>
      <c r="W17" s="66"/>
      <c r="X17" s="65"/>
      <c r="Y17" s="65"/>
      <c r="Z17" s="66"/>
    </row>
    <row r="18" spans="1:30" s="64" customFormat="1" ht="25.05" customHeight="1">
      <c r="A18" s="62">
        <v>7</v>
      </c>
      <c r="B18" s="70">
        <v>3</v>
      </c>
      <c r="C18" s="60" t="s">
        <v>51</v>
      </c>
      <c r="D18" s="58">
        <v>11850.67</v>
      </c>
      <c r="E18" s="58">
        <v>18626.57</v>
      </c>
      <c r="F18" s="44">
        <f>(D18-E18)/E18</f>
        <v>-0.3637760467976659</v>
      </c>
      <c r="G18" s="58">
        <v>2284</v>
      </c>
      <c r="H18" s="38">
        <v>72</v>
      </c>
      <c r="I18" s="38">
        <f>G18/H18</f>
        <v>31.722222222222221</v>
      </c>
      <c r="J18" s="38">
        <v>7</v>
      </c>
      <c r="K18" s="38">
        <v>4</v>
      </c>
      <c r="L18" s="58">
        <v>82851.34</v>
      </c>
      <c r="M18" s="58">
        <v>16514</v>
      </c>
      <c r="N18" s="42">
        <v>42874</v>
      </c>
      <c r="O18" s="45" t="s">
        <v>32</v>
      </c>
      <c r="Q18" s="59"/>
      <c r="T18" s="65"/>
      <c r="U18" s="65"/>
      <c r="V18" s="65"/>
      <c r="W18" s="66"/>
      <c r="X18" s="65"/>
      <c r="Y18" s="65"/>
      <c r="Z18" s="66"/>
    </row>
    <row r="19" spans="1:30" s="64" customFormat="1" ht="25.05" customHeight="1">
      <c r="A19" s="62">
        <v>8</v>
      </c>
      <c r="B19" s="62">
        <v>4</v>
      </c>
      <c r="C19" s="60" t="s">
        <v>40</v>
      </c>
      <c r="D19" s="58">
        <v>11540.09</v>
      </c>
      <c r="E19" s="58">
        <v>13527.43</v>
      </c>
      <c r="F19" s="44">
        <f>(D19-E19)/E19</f>
        <v>-0.14691186722089858</v>
      </c>
      <c r="G19" s="68">
        <v>2667</v>
      </c>
      <c r="H19" s="38">
        <v>119</v>
      </c>
      <c r="I19" s="38">
        <f>G19/H19</f>
        <v>22.411764705882351</v>
      </c>
      <c r="J19" s="38">
        <v>13</v>
      </c>
      <c r="K19" s="38">
        <v>10</v>
      </c>
      <c r="L19" s="58">
        <v>416570.03</v>
      </c>
      <c r="M19" s="68">
        <v>93922</v>
      </c>
      <c r="N19" s="42">
        <v>42839</v>
      </c>
      <c r="O19" s="45" t="s">
        <v>29</v>
      </c>
      <c r="P19" s="54"/>
      <c r="Q19" s="59"/>
      <c r="R19" s="54"/>
      <c r="S19" s="54"/>
      <c r="T19" s="47"/>
      <c r="U19" s="47"/>
      <c r="V19" s="47"/>
      <c r="W19" s="41"/>
      <c r="X19" s="47"/>
      <c r="Y19" s="47"/>
      <c r="Z19" s="41"/>
      <c r="AA19" s="53"/>
      <c r="AB19" s="53"/>
      <c r="AC19" s="53"/>
      <c r="AD19" s="53"/>
    </row>
    <row r="20" spans="1:30" s="64" customFormat="1" ht="25.05" customHeight="1">
      <c r="A20" s="62">
        <v>9</v>
      </c>
      <c r="B20" s="69" t="s">
        <v>37</v>
      </c>
      <c r="C20" s="60" t="s">
        <v>72</v>
      </c>
      <c r="D20" s="58">
        <v>6770.69</v>
      </c>
      <c r="E20" s="58" t="s">
        <v>31</v>
      </c>
      <c r="F20" s="44" t="s">
        <v>31</v>
      </c>
      <c r="G20" s="68">
        <v>1266</v>
      </c>
      <c r="H20" s="38" t="s">
        <v>31</v>
      </c>
      <c r="I20" s="38"/>
      <c r="J20" s="38">
        <v>8</v>
      </c>
      <c r="K20" s="38">
        <v>1</v>
      </c>
      <c r="L20" s="68">
        <v>6770.69</v>
      </c>
      <c r="M20" s="68">
        <v>1266</v>
      </c>
      <c r="N20" s="42">
        <v>42895</v>
      </c>
      <c r="O20" s="45" t="s">
        <v>44</v>
      </c>
      <c r="Q20" s="59"/>
      <c r="T20" s="65"/>
      <c r="U20" s="65"/>
      <c r="V20" s="65"/>
      <c r="W20" s="66"/>
      <c r="X20" s="65"/>
      <c r="Y20" s="65"/>
      <c r="Z20" s="66"/>
    </row>
    <row r="21" spans="1:30" s="54" customFormat="1" ht="25.05" customHeight="1">
      <c r="A21" s="62">
        <v>10</v>
      </c>
      <c r="B21" s="62">
        <v>7</v>
      </c>
      <c r="C21" s="63" t="s">
        <v>47</v>
      </c>
      <c r="D21" s="58">
        <v>4086.5</v>
      </c>
      <c r="E21" s="58">
        <v>8560.17</v>
      </c>
      <c r="F21" s="44">
        <f>(D21-E21)/E21</f>
        <v>-0.5226146209713125</v>
      </c>
      <c r="G21" s="58">
        <v>720</v>
      </c>
      <c r="H21" s="38">
        <v>27</v>
      </c>
      <c r="I21" s="38">
        <f>G21/H21</f>
        <v>26.666666666666668</v>
      </c>
      <c r="J21" s="38">
        <v>4</v>
      </c>
      <c r="K21" s="38">
        <v>5</v>
      </c>
      <c r="L21" s="58">
        <v>98106.18</v>
      </c>
      <c r="M21" s="58">
        <v>18470</v>
      </c>
      <c r="N21" s="42">
        <v>42867</v>
      </c>
      <c r="O21" s="45" t="s">
        <v>29</v>
      </c>
      <c r="P21" s="64"/>
      <c r="Q21" s="59"/>
      <c r="R21" s="64"/>
      <c r="S21" s="64"/>
      <c r="T21" s="65"/>
      <c r="U21" s="65"/>
      <c r="V21" s="65"/>
      <c r="W21" s="66"/>
      <c r="X21" s="65"/>
      <c r="Y21" s="65"/>
      <c r="Z21" s="66"/>
      <c r="AA21" s="64"/>
      <c r="AB21" s="64"/>
      <c r="AC21" s="64"/>
      <c r="AD21" s="64"/>
    </row>
    <row r="22" spans="1:30" s="54" customFormat="1" ht="25.05" customHeight="1">
      <c r="B22" s="11"/>
      <c r="C22" s="24" t="s">
        <v>30</v>
      </c>
      <c r="D22" s="12">
        <f>SUM(D12:D21)</f>
        <v>277910.88</v>
      </c>
      <c r="E22" s="12">
        <f>SUM(E12:E21)</f>
        <v>231338.72</v>
      </c>
      <c r="F22" s="46">
        <f>(D22-E22)/E22</f>
        <v>0.20131588866749156</v>
      </c>
      <c r="G22" s="12">
        <f>SUM(G12:G21)</f>
        <v>52217</v>
      </c>
      <c r="H22" s="31"/>
      <c r="I22" s="37"/>
      <c r="J22" s="31"/>
      <c r="K22" s="8"/>
      <c r="L22" s="7"/>
      <c r="M22" s="30"/>
      <c r="N22" s="9"/>
      <c r="O22" s="10"/>
      <c r="T22" s="47"/>
      <c r="U22" s="47"/>
      <c r="V22" s="47"/>
      <c r="W22" s="41"/>
      <c r="X22" s="47"/>
      <c r="Y22" s="47"/>
      <c r="Z22" s="41"/>
      <c r="AA22" s="53"/>
      <c r="AB22" s="53"/>
      <c r="AC22" s="53"/>
      <c r="AD22" s="53"/>
    </row>
    <row r="23" spans="1:30" s="54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7"/>
      <c r="U23" s="47"/>
      <c r="V23" s="47"/>
      <c r="W23" s="41"/>
      <c r="X23" s="47"/>
      <c r="Y23" s="47"/>
      <c r="Z23" s="41"/>
      <c r="AA23" s="53"/>
      <c r="AB23" s="53"/>
      <c r="AC23" s="53"/>
      <c r="AD23" s="53"/>
    </row>
    <row r="24" spans="1:30" s="64" customFormat="1" ht="25.05" customHeight="1">
      <c r="A24" s="62">
        <v>11</v>
      </c>
      <c r="B24" s="62" t="s">
        <v>45</v>
      </c>
      <c r="C24" s="60" t="s">
        <v>77</v>
      </c>
      <c r="D24" s="58">
        <v>3994.25</v>
      </c>
      <c r="E24" s="58" t="s">
        <v>31</v>
      </c>
      <c r="F24" s="44" t="s">
        <v>31</v>
      </c>
      <c r="G24" s="58">
        <v>769</v>
      </c>
      <c r="H24" s="38">
        <v>8</v>
      </c>
      <c r="I24" s="38">
        <f>G24/H24</f>
        <v>96.125</v>
      </c>
      <c r="J24" s="38">
        <v>8</v>
      </c>
      <c r="K24" s="38">
        <v>1</v>
      </c>
      <c r="L24" s="58">
        <v>3994.25</v>
      </c>
      <c r="M24" s="58">
        <v>769</v>
      </c>
      <c r="N24" s="42" t="s">
        <v>46</v>
      </c>
      <c r="O24" s="45" t="s">
        <v>33</v>
      </c>
      <c r="Q24" s="59"/>
      <c r="T24" s="65"/>
      <c r="U24" s="65"/>
      <c r="V24" s="65"/>
      <c r="W24" s="66"/>
      <c r="X24" s="65"/>
      <c r="Y24" s="65"/>
      <c r="Z24" s="66"/>
    </row>
    <row r="25" spans="1:30" s="64" customFormat="1" ht="25.05" customHeight="1">
      <c r="A25" s="62">
        <v>12</v>
      </c>
      <c r="B25" s="69">
        <v>8</v>
      </c>
      <c r="C25" s="60" t="s">
        <v>48</v>
      </c>
      <c r="D25" s="58">
        <v>3223.5</v>
      </c>
      <c r="E25" s="58">
        <v>7840.12</v>
      </c>
      <c r="F25" s="44">
        <f>(D25-E25)/E25</f>
        <v>-0.58884557889420064</v>
      </c>
      <c r="G25" s="58">
        <v>587</v>
      </c>
      <c r="H25" s="38">
        <v>28</v>
      </c>
      <c r="I25" s="38">
        <f>G25/H25</f>
        <v>20.964285714285715</v>
      </c>
      <c r="J25" s="38">
        <v>3</v>
      </c>
      <c r="K25" s="38">
        <v>5</v>
      </c>
      <c r="L25" s="67">
        <v>82538.38</v>
      </c>
      <c r="M25" s="71">
        <v>15032</v>
      </c>
      <c r="N25" s="42">
        <v>42867</v>
      </c>
      <c r="O25" s="45" t="s">
        <v>32</v>
      </c>
      <c r="Q25" s="59"/>
      <c r="T25" s="65"/>
      <c r="U25" s="65"/>
      <c r="V25" s="65"/>
      <c r="W25" s="66"/>
      <c r="X25" s="65"/>
      <c r="Y25" s="65"/>
      <c r="Z25" s="66"/>
    </row>
    <row r="26" spans="1:30" s="64" customFormat="1" ht="25.05" customHeight="1">
      <c r="A26" s="62">
        <v>13</v>
      </c>
      <c r="B26" s="62">
        <v>14</v>
      </c>
      <c r="C26" s="60" t="s">
        <v>39</v>
      </c>
      <c r="D26" s="58">
        <v>2370.04</v>
      </c>
      <c r="E26" s="58">
        <v>2260.0300000000002</v>
      </c>
      <c r="F26" s="44">
        <f>(D26-E26)/E26</f>
        <v>4.8676345004269747E-2</v>
      </c>
      <c r="G26" s="58">
        <v>570</v>
      </c>
      <c r="H26" s="38">
        <v>27</v>
      </c>
      <c r="I26" s="38">
        <f>G26/H26</f>
        <v>21.111111111111111</v>
      </c>
      <c r="J26" s="38">
        <v>3</v>
      </c>
      <c r="K26" s="38">
        <v>11</v>
      </c>
      <c r="L26" s="58">
        <v>294248.24</v>
      </c>
      <c r="M26" s="58">
        <v>67986</v>
      </c>
      <c r="N26" s="42">
        <v>42825</v>
      </c>
      <c r="O26" s="45" t="s">
        <v>36</v>
      </c>
      <c r="P26" s="54"/>
      <c r="Q26" s="59"/>
      <c r="R26" s="54"/>
      <c r="S26" s="54"/>
      <c r="T26" s="47"/>
      <c r="U26" s="47"/>
      <c r="V26" s="47"/>
      <c r="W26" s="41"/>
      <c r="X26" s="47"/>
      <c r="Y26" s="47"/>
      <c r="Z26" s="41"/>
      <c r="AA26" s="53"/>
      <c r="AB26" s="53"/>
      <c r="AC26" s="53"/>
      <c r="AD26" s="53"/>
    </row>
    <row r="27" spans="1:30" s="64" customFormat="1" ht="25.05" customHeight="1">
      <c r="A27" s="62">
        <v>14</v>
      </c>
      <c r="B27" s="62">
        <v>10</v>
      </c>
      <c r="C27" s="60" t="s">
        <v>50</v>
      </c>
      <c r="D27" s="58">
        <v>2293.85</v>
      </c>
      <c r="E27" s="58">
        <v>4591.45</v>
      </c>
      <c r="F27" s="44">
        <f>(D27-E27)/E27</f>
        <v>-0.50040836772697084</v>
      </c>
      <c r="G27" s="58">
        <v>408</v>
      </c>
      <c r="H27" s="38">
        <v>14</v>
      </c>
      <c r="I27" s="38">
        <f>G27/H27</f>
        <v>29.142857142857142</v>
      </c>
      <c r="J27" s="38">
        <v>2</v>
      </c>
      <c r="K27" s="38">
        <v>4</v>
      </c>
      <c r="L27" s="58">
        <v>26538.97</v>
      </c>
      <c r="M27" s="58">
        <v>5181</v>
      </c>
      <c r="N27" s="42">
        <v>42874</v>
      </c>
      <c r="O27" s="45" t="s">
        <v>28</v>
      </c>
      <c r="Q27" s="59"/>
      <c r="T27" s="65"/>
      <c r="U27" s="65"/>
      <c r="V27" s="65"/>
      <c r="W27" s="66"/>
      <c r="X27" s="65"/>
      <c r="Y27" s="65"/>
      <c r="Z27" s="66"/>
    </row>
    <row r="28" spans="1:30" s="64" customFormat="1" ht="25.05" customHeight="1">
      <c r="A28" s="62">
        <v>15</v>
      </c>
      <c r="B28" s="51">
        <v>12</v>
      </c>
      <c r="C28" s="60" t="s">
        <v>57</v>
      </c>
      <c r="D28" s="58">
        <v>1255.53</v>
      </c>
      <c r="E28" s="58">
        <v>4108.04</v>
      </c>
      <c r="F28" s="44">
        <f>(D28-E28)/E28</f>
        <v>-0.69437249880721708</v>
      </c>
      <c r="G28" s="58">
        <v>295</v>
      </c>
      <c r="H28" s="38">
        <v>19</v>
      </c>
      <c r="I28" s="38">
        <f>G28/H28</f>
        <v>15.526315789473685</v>
      </c>
      <c r="J28" s="38">
        <v>9</v>
      </c>
      <c r="K28" s="38">
        <v>2</v>
      </c>
      <c r="L28" s="58">
        <v>7964.43</v>
      </c>
      <c r="M28" s="58">
        <v>1804</v>
      </c>
      <c r="N28" s="42">
        <v>42888</v>
      </c>
      <c r="O28" s="45" t="s">
        <v>53</v>
      </c>
      <c r="P28" s="54"/>
      <c r="Q28" s="59"/>
      <c r="R28" s="54"/>
      <c r="S28" s="54"/>
      <c r="T28" s="47"/>
      <c r="U28" s="47"/>
      <c r="V28" s="47"/>
      <c r="W28" s="41"/>
      <c r="X28" s="47"/>
      <c r="Y28" s="47"/>
      <c r="Z28" s="41"/>
      <c r="AA28" s="53"/>
      <c r="AB28" s="53"/>
      <c r="AC28" s="53"/>
      <c r="AD28" s="53"/>
    </row>
    <row r="29" spans="1:30" s="64" customFormat="1" ht="25.05" customHeight="1">
      <c r="A29" s="62">
        <v>16</v>
      </c>
      <c r="B29" s="62" t="s">
        <v>37</v>
      </c>
      <c r="C29" s="60" t="s">
        <v>74</v>
      </c>
      <c r="D29" s="58">
        <v>1102.8</v>
      </c>
      <c r="E29" s="58" t="s">
        <v>31</v>
      </c>
      <c r="F29" s="44" t="s">
        <v>31</v>
      </c>
      <c r="G29" s="58">
        <v>292</v>
      </c>
      <c r="H29" s="38">
        <v>41</v>
      </c>
      <c r="I29" s="38">
        <f>G29/H29</f>
        <v>7.1219512195121952</v>
      </c>
      <c r="J29" s="38">
        <v>8</v>
      </c>
      <c r="K29" s="38">
        <v>1</v>
      </c>
      <c r="L29" s="58">
        <v>1888.3</v>
      </c>
      <c r="M29" s="68">
        <v>438</v>
      </c>
      <c r="N29" s="42">
        <v>42895</v>
      </c>
      <c r="O29" s="45" t="s">
        <v>64</v>
      </c>
      <c r="Q29" s="59"/>
      <c r="T29" s="65"/>
      <c r="U29" s="65"/>
      <c r="V29" s="65"/>
      <c r="W29" s="66"/>
      <c r="X29" s="65"/>
      <c r="Y29" s="65"/>
      <c r="Z29" s="66"/>
    </row>
    <row r="30" spans="1:30" s="64" customFormat="1" ht="25.05" customHeight="1">
      <c r="A30" s="62">
        <v>17</v>
      </c>
      <c r="B30" s="62">
        <v>11</v>
      </c>
      <c r="C30" s="63" t="s">
        <v>42</v>
      </c>
      <c r="D30" s="58">
        <v>1021.56</v>
      </c>
      <c r="E30" s="58">
        <v>4423.63</v>
      </c>
      <c r="F30" s="44">
        <f>(D30-E30)/E30</f>
        <v>-0.7690674853005337</v>
      </c>
      <c r="G30" s="68">
        <v>197</v>
      </c>
      <c r="H30" s="38">
        <v>6</v>
      </c>
      <c r="I30" s="38">
        <f>G30/H30</f>
        <v>32.833333333333336</v>
      </c>
      <c r="J30" s="38">
        <v>1</v>
      </c>
      <c r="K30" s="38">
        <v>7</v>
      </c>
      <c r="L30" s="58">
        <v>157179.21</v>
      </c>
      <c r="M30" s="68">
        <v>28910</v>
      </c>
      <c r="N30" s="42">
        <v>42853</v>
      </c>
      <c r="O30" s="45" t="s">
        <v>29</v>
      </c>
      <c r="P30" s="54"/>
      <c r="Q30" s="59"/>
      <c r="R30" s="54"/>
      <c r="S30" s="54"/>
      <c r="T30" s="47"/>
      <c r="U30" s="47"/>
      <c r="V30" s="47"/>
      <c r="W30" s="41"/>
      <c r="X30" s="47"/>
      <c r="Y30" s="47"/>
      <c r="Z30" s="41"/>
      <c r="AA30" s="53"/>
      <c r="AB30" s="53"/>
      <c r="AC30" s="53"/>
      <c r="AD30" s="53"/>
    </row>
    <row r="31" spans="1:30" s="64" customFormat="1" ht="25.05" customHeight="1">
      <c r="A31" s="62">
        <v>18</v>
      </c>
      <c r="B31" s="51">
        <v>15</v>
      </c>
      <c r="C31" s="60" t="s">
        <v>52</v>
      </c>
      <c r="D31" s="58">
        <v>975.68</v>
      </c>
      <c r="E31" s="58">
        <v>1772.18</v>
      </c>
      <c r="F31" s="44">
        <f>(D31-E31)/E31</f>
        <v>-0.44944644449209453</v>
      </c>
      <c r="G31" s="68">
        <v>161</v>
      </c>
      <c r="H31" s="38">
        <v>10</v>
      </c>
      <c r="I31" s="38">
        <f>G31/H31</f>
        <v>16.100000000000001</v>
      </c>
      <c r="J31" s="38">
        <v>3</v>
      </c>
      <c r="K31" s="38">
        <v>4</v>
      </c>
      <c r="L31" s="58">
        <v>19557.29</v>
      </c>
      <c r="M31" s="68">
        <v>3909</v>
      </c>
      <c r="N31" s="42">
        <v>42874</v>
      </c>
      <c r="O31" s="45" t="s">
        <v>53</v>
      </c>
      <c r="Q31" s="59"/>
      <c r="T31" s="65"/>
      <c r="U31" s="65"/>
      <c r="V31" s="65"/>
      <c r="W31" s="66"/>
      <c r="X31" s="65"/>
      <c r="Y31" s="65"/>
      <c r="Z31" s="66"/>
    </row>
    <row r="32" spans="1:30" s="64" customFormat="1" ht="25.05" customHeight="1">
      <c r="A32" s="62">
        <v>19</v>
      </c>
      <c r="B32" s="62">
        <v>17</v>
      </c>
      <c r="C32" s="60" t="s">
        <v>63</v>
      </c>
      <c r="D32" s="58">
        <v>683.7</v>
      </c>
      <c r="E32" s="58">
        <v>1553.7</v>
      </c>
      <c r="F32" s="44" t="s">
        <v>31</v>
      </c>
      <c r="G32" s="68">
        <v>166</v>
      </c>
      <c r="H32" s="38">
        <v>22</v>
      </c>
      <c r="I32" s="38">
        <f>G32/H32</f>
        <v>7.5454545454545459</v>
      </c>
      <c r="J32" s="38">
        <v>5</v>
      </c>
      <c r="K32" s="38">
        <v>2</v>
      </c>
      <c r="L32" s="58">
        <v>2677.2</v>
      </c>
      <c r="M32" s="68">
        <v>630</v>
      </c>
      <c r="N32" s="42">
        <v>42888</v>
      </c>
      <c r="O32" s="45" t="s">
        <v>64</v>
      </c>
      <c r="Q32" s="59"/>
      <c r="T32" s="65"/>
      <c r="U32" s="65"/>
      <c r="V32" s="65"/>
      <c r="W32" s="66"/>
      <c r="X32" s="65"/>
      <c r="Y32" s="65"/>
      <c r="Z32" s="66"/>
    </row>
    <row r="33" spans="1:30" s="64" customFormat="1" ht="25.05" customHeight="1">
      <c r="A33" s="62">
        <v>20</v>
      </c>
      <c r="B33" s="62">
        <v>22</v>
      </c>
      <c r="C33" s="60" t="s">
        <v>66</v>
      </c>
      <c r="D33" s="58">
        <v>476</v>
      </c>
      <c r="E33" s="58">
        <v>68.400000000000006</v>
      </c>
      <c r="F33" s="44">
        <f>(D33-E33)/E33</f>
        <v>5.9590643274853798</v>
      </c>
      <c r="G33" s="68">
        <v>307</v>
      </c>
      <c r="H33" s="38">
        <v>7</v>
      </c>
      <c r="I33" s="38">
        <f>G33/H33</f>
        <v>43.857142857142854</v>
      </c>
      <c r="J33" s="38">
        <v>1</v>
      </c>
      <c r="K33" s="38" t="s">
        <v>31</v>
      </c>
      <c r="L33" s="58">
        <v>457339.79</v>
      </c>
      <c r="M33" s="68">
        <v>104807</v>
      </c>
      <c r="N33" s="42">
        <v>42503</v>
      </c>
      <c r="O33" s="45" t="s">
        <v>36</v>
      </c>
      <c r="Q33" s="59"/>
      <c r="T33" s="65"/>
      <c r="U33" s="65"/>
      <c r="V33" s="65"/>
      <c r="W33" s="66"/>
      <c r="X33" s="65"/>
      <c r="Y33" s="65"/>
      <c r="Z33" s="66"/>
    </row>
    <row r="34" spans="1:30" s="54" customFormat="1" ht="25.05" customHeight="1">
      <c r="A34" s="11"/>
      <c r="B34" s="11"/>
      <c r="C34" s="24" t="s">
        <v>34</v>
      </c>
      <c r="D34" s="12">
        <f>SUM(D22:D33)</f>
        <v>295307.78999999998</v>
      </c>
      <c r="E34" s="12">
        <f>SUM(E22:E33)</f>
        <v>257956.27000000002</v>
      </c>
      <c r="F34" s="46">
        <f>(D34-E34)/E34</f>
        <v>0.14479787601208513</v>
      </c>
      <c r="G34" s="12">
        <f>SUM(G22:G33)</f>
        <v>55969</v>
      </c>
      <c r="H34" s="31"/>
      <c r="I34" s="37"/>
      <c r="J34" s="31"/>
      <c r="K34" s="8"/>
      <c r="L34" s="7"/>
      <c r="M34" s="30"/>
      <c r="N34" s="9"/>
      <c r="O34" s="10"/>
      <c r="T34" s="47"/>
      <c r="U34" s="47"/>
      <c r="V34" s="47"/>
      <c r="W34" s="41"/>
      <c r="X34" s="47"/>
      <c r="Y34" s="47"/>
      <c r="Z34" s="41"/>
      <c r="AA34" s="53"/>
      <c r="AB34" s="53"/>
      <c r="AC34" s="53"/>
      <c r="AD34" s="53"/>
    </row>
    <row r="35" spans="1:30" s="54" customFormat="1" ht="12" customHeight="1">
      <c r="A35" s="13"/>
      <c r="B35" s="13"/>
      <c r="C35" s="14"/>
      <c r="D35" s="16"/>
      <c r="E35" s="17"/>
      <c r="F35" s="48"/>
      <c r="G35" s="15"/>
      <c r="H35" s="19"/>
      <c r="I35" s="20"/>
      <c r="J35" s="19"/>
      <c r="K35" s="21"/>
      <c r="L35" s="16"/>
      <c r="M35" s="15"/>
      <c r="N35" s="22"/>
      <c r="O35" s="23"/>
      <c r="T35" s="47"/>
      <c r="U35" s="47"/>
      <c r="V35" s="47"/>
      <c r="W35" s="41"/>
      <c r="X35" s="47"/>
      <c r="Y35" s="47"/>
      <c r="Z35" s="41"/>
    </row>
    <row r="36" spans="1:30" s="64" customFormat="1" ht="25.05" customHeight="1">
      <c r="A36" s="62">
        <v>21</v>
      </c>
      <c r="B36" s="69">
        <v>20</v>
      </c>
      <c r="C36" s="60" t="s">
        <v>59</v>
      </c>
      <c r="D36" s="58">
        <v>248.99999999999997</v>
      </c>
      <c r="E36" s="58">
        <v>125.4</v>
      </c>
      <c r="F36" s="44">
        <f>(D36-E36)/E36</f>
        <v>0.98564593301435377</v>
      </c>
      <c r="G36" s="58">
        <v>147</v>
      </c>
      <c r="H36" s="38">
        <v>7</v>
      </c>
      <c r="I36" s="38">
        <f>G36/H36</f>
        <v>21</v>
      </c>
      <c r="J36" s="38">
        <v>1</v>
      </c>
      <c r="K36" s="38" t="s">
        <v>31</v>
      </c>
      <c r="L36" s="58">
        <v>48241.290000000008</v>
      </c>
      <c r="M36" s="58">
        <v>10993</v>
      </c>
      <c r="N36" s="42">
        <v>42650</v>
      </c>
      <c r="O36" s="45" t="s">
        <v>33</v>
      </c>
      <c r="Q36" s="59"/>
      <c r="T36" s="65"/>
      <c r="U36" s="65"/>
      <c r="V36" s="65"/>
      <c r="W36" s="66"/>
      <c r="X36" s="65"/>
      <c r="Y36" s="65"/>
      <c r="Z36" s="66"/>
    </row>
    <row r="37" spans="1:30" s="64" customFormat="1" ht="25.05" customHeight="1">
      <c r="A37" s="62">
        <v>22</v>
      </c>
      <c r="B37" s="62" t="s">
        <v>31</v>
      </c>
      <c r="C37" s="60" t="s">
        <v>76</v>
      </c>
      <c r="D37" s="58">
        <v>228</v>
      </c>
      <c r="E37" s="58" t="s">
        <v>31</v>
      </c>
      <c r="F37" s="44" t="s">
        <v>31</v>
      </c>
      <c r="G37" s="58">
        <v>152</v>
      </c>
      <c r="H37" s="38">
        <v>1</v>
      </c>
      <c r="I37" s="38">
        <f>G37/H37</f>
        <v>152</v>
      </c>
      <c r="J37" s="38">
        <v>1</v>
      </c>
      <c r="K37" s="38" t="s">
        <v>31</v>
      </c>
      <c r="L37" s="58">
        <v>276770.84999999998</v>
      </c>
      <c r="M37" s="58">
        <v>65919</v>
      </c>
      <c r="N37" s="42">
        <v>42748</v>
      </c>
      <c r="O37" s="45" t="s">
        <v>28</v>
      </c>
      <c r="Q37" s="59"/>
      <c r="T37" s="65"/>
      <c r="U37" s="65"/>
      <c r="V37" s="65"/>
      <c r="W37" s="66"/>
      <c r="X37" s="65"/>
      <c r="Y37" s="65"/>
      <c r="Z37" s="66"/>
    </row>
    <row r="38" spans="1:30" s="64" customFormat="1" ht="25.05" customHeight="1">
      <c r="A38" s="62">
        <v>23</v>
      </c>
      <c r="B38" s="62">
        <v>16</v>
      </c>
      <c r="C38" s="60" t="s">
        <v>43</v>
      </c>
      <c r="D38" s="58">
        <v>218</v>
      </c>
      <c r="E38" s="58">
        <v>1711</v>
      </c>
      <c r="F38" s="44">
        <f>(D38-E38)/E38</f>
        <v>-0.87258912916423148</v>
      </c>
      <c r="G38" s="58">
        <v>40</v>
      </c>
      <c r="H38" s="38" t="s">
        <v>31</v>
      </c>
      <c r="I38" s="38" t="s">
        <v>31</v>
      </c>
      <c r="J38" s="38">
        <v>2</v>
      </c>
      <c r="K38" s="38">
        <v>6</v>
      </c>
      <c r="L38" s="58">
        <v>45331.360000000001</v>
      </c>
      <c r="M38" s="58">
        <v>9272</v>
      </c>
      <c r="N38" s="42">
        <v>42860</v>
      </c>
      <c r="O38" s="45" t="s">
        <v>44</v>
      </c>
      <c r="P38" s="54"/>
      <c r="Q38" s="59"/>
      <c r="R38" s="54"/>
      <c r="S38" s="54"/>
      <c r="T38" s="47"/>
      <c r="U38" s="47"/>
      <c r="V38" s="47"/>
      <c r="W38" s="41"/>
      <c r="X38" s="47"/>
      <c r="Y38" s="47"/>
      <c r="Z38" s="41"/>
      <c r="AA38" s="53"/>
      <c r="AB38" s="53"/>
      <c r="AC38" s="53"/>
      <c r="AD38" s="53"/>
    </row>
    <row r="39" spans="1:30" s="54" customFormat="1" ht="25.05" customHeight="1">
      <c r="A39" s="62">
        <v>24</v>
      </c>
      <c r="B39" s="51">
        <v>24</v>
      </c>
      <c r="C39" s="60" t="s">
        <v>65</v>
      </c>
      <c r="D39" s="58">
        <v>197.1</v>
      </c>
      <c r="E39" s="58">
        <v>55.62</v>
      </c>
      <c r="F39" s="44">
        <f>(D39-E39)/E39</f>
        <v>2.5436893203883493</v>
      </c>
      <c r="G39" s="58">
        <v>121</v>
      </c>
      <c r="H39" s="38">
        <v>6</v>
      </c>
      <c r="I39" s="38">
        <f>G39/H39</f>
        <v>20.166666666666668</v>
      </c>
      <c r="J39" s="38">
        <v>1</v>
      </c>
      <c r="K39" s="38" t="s">
        <v>31</v>
      </c>
      <c r="L39" s="58">
        <v>151202.63</v>
      </c>
      <c r="M39" s="58">
        <v>34896</v>
      </c>
      <c r="N39" s="42">
        <v>42601</v>
      </c>
      <c r="O39" s="45" t="s">
        <v>29</v>
      </c>
      <c r="P39" s="64"/>
      <c r="Q39" s="59"/>
      <c r="R39" s="64"/>
      <c r="S39" s="64"/>
      <c r="T39" s="65"/>
      <c r="U39" s="65"/>
      <c r="V39" s="65"/>
      <c r="W39" s="66"/>
      <c r="X39" s="65"/>
      <c r="Y39" s="65"/>
      <c r="Z39" s="66"/>
      <c r="AA39" s="64"/>
      <c r="AB39" s="64"/>
      <c r="AC39" s="64"/>
      <c r="AD39" s="64"/>
    </row>
    <row r="40" spans="1:30" s="54" customFormat="1" ht="25.05" customHeight="1">
      <c r="A40" s="62">
        <v>25</v>
      </c>
      <c r="B40" s="62" t="s">
        <v>31</v>
      </c>
      <c r="C40" s="60" t="s">
        <v>78</v>
      </c>
      <c r="D40" s="58">
        <v>165.29999999999998</v>
      </c>
      <c r="E40" s="58" t="s">
        <v>31</v>
      </c>
      <c r="F40" s="44" t="s">
        <v>31</v>
      </c>
      <c r="G40" s="58">
        <v>96</v>
      </c>
      <c r="H40" s="38">
        <v>6</v>
      </c>
      <c r="I40" s="38">
        <f>G40/H40</f>
        <v>16</v>
      </c>
      <c r="J40" s="38">
        <v>1</v>
      </c>
      <c r="K40" s="38" t="s">
        <v>31</v>
      </c>
      <c r="L40" s="67">
        <v>425794.31</v>
      </c>
      <c r="M40" s="71">
        <v>95431</v>
      </c>
      <c r="N40" s="42">
        <v>42727</v>
      </c>
      <c r="O40" s="45" t="s">
        <v>33</v>
      </c>
      <c r="P40" s="64"/>
      <c r="Q40" s="59"/>
      <c r="R40" s="64"/>
      <c r="S40" s="64"/>
      <c r="T40" s="65"/>
      <c r="U40" s="65"/>
      <c r="V40" s="65"/>
      <c r="W40" s="66"/>
      <c r="X40" s="65"/>
      <c r="Y40" s="65"/>
      <c r="Z40" s="66"/>
      <c r="AA40" s="64"/>
      <c r="AB40" s="64"/>
      <c r="AC40" s="64"/>
      <c r="AD40" s="64"/>
    </row>
    <row r="41" spans="1:30" s="64" customFormat="1" ht="25.05" customHeight="1">
      <c r="A41" s="62">
        <v>26</v>
      </c>
      <c r="B41" s="62">
        <v>13</v>
      </c>
      <c r="C41" s="60" t="s">
        <v>62</v>
      </c>
      <c r="D41" s="58">
        <v>134.66999999999999</v>
      </c>
      <c r="E41" s="58">
        <v>3946.27</v>
      </c>
      <c r="F41" s="44">
        <f>(D41-E41)/E41</f>
        <v>-0.96587410390064543</v>
      </c>
      <c r="G41" s="58">
        <v>48</v>
      </c>
      <c r="H41" s="38">
        <v>11</v>
      </c>
      <c r="I41" s="38">
        <f>G41/H41</f>
        <v>4.3636363636363633</v>
      </c>
      <c r="J41" s="38">
        <v>3</v>
      </c>
      <c r="K41" s="38">
        <v>2</v>
      </c>
      <c r="L41" s="58">
        <v>4080.94</v>
      </c>
      <c r="M41" s="58">
        <v>868</v>
      </c>
      <c r="N41" s="42">
        <v>42888</v>
      </c>
      <c r="O41" s="45" t="s">
        <v>29</v>
      </c>
      <c r="Q41" s="59"/>
      <c r="T41" s="65"/>
      <c r="U41" s="65"/>
      <c r="V41" s="65"/>
      <c r="W41" s="66"/>
      <c r="X41" s="65"/>
      <c r="Y41" s="65"/>
      <c r="Z41" s="66"/>
    </row>
    <row r="42" spans="1:30" s="54" customFormat="1" ht="25.05" customHeight="1">
      <c r="A42" s="62">
        <v>27</v>
      </c>
      <c r="B42" s="62" t="s">
        <v>31</v>
      </c>
      <c r="C42" s="60" t="s">
        <v>75</v>
      </c>
      <c r="D42" s="58">
        <v>107</v>
      </c>
      <c r="E42" s="58" t="s">
        <v>31</v>
      </c>
      <c r="F42" s="44" t="s">
        <v>31</v>
      </c>
      <c r="G42" s="58">
        <v>64</v>
      </c>
      <c r="H42" s="38">
        <v>7</v>
      </c>
      <c r="I42" s="38">
        <f>G42/H42</f>
        <v>9.1428571428571423</v>
      </c>
      <c r="J42" s="38">
        <v>1</v>
      </c>
      <c r="K42" s="38" t="s">
        <v>31</v>
      </c>
      <c r="L42" s="58">
        <v>24221.68</v>
      </c>
      <c r="M42" s="58">
        <v>6094</v>
      </c>
      <c r="N42" s="42">
        <v>42461</v>
      </c>
      <c r="O42" s="45" t="s">
        <v>28</v>
      </c>
      <c r="P42" s="64"/>
      <c r="Q42" s="59"/>
      <c r="R42" s="64"/>
      <c r="S42" s="64"/>
      <c r="T42" s="65"/>
      <c r="U42" s="65"/>
      <c r="V42" s="65"/>
      <c r="W42" s="66"/>
      <c r="X42" s="65"/>
      <c r="Y42" s="65"/>
      <c r="Z42" s="66"/>
      <c r="AA42" s="64"/>
      <c r="AB42" s="64"/>
      <c r="AC42" s="64"/>
      <c r="AD42" s="64"/>
    </row>
    <row r="43" spans="1:30" s="54" customFormat="1" ht="25.05" customHeight="1">
      <c r="A43" s="62">
        <v>28</v>
      </c>
      <c r="B43" s="69" t="s">
        <v>31</v>
      </c>
      <c r="C43" s="60" t="s">
        <v>79</v>
      </c>
      <c r="D43" s="58">
        <v>55.8</v>
      </c>
      <c r="E43" s="58" t="s">
        <v>31</v>
      </c>
      <c r="F43" s="44" t="s">
        <v>31</v>
      </c>
      <c r="G43" s="58">
        <v>32</v>
      </c>
      <c r="H43" s="38">
        <v>7</v>
      </c>
      <c r="I43" s="38">
        <f>G43/H43</f>
        <v>4.5714285714285712</v>
      </c>
      <c r="J43" s="38">
        <v>1</v>
      </c>
      <c r="K43" s="38" t="s">
        <v>31</v>
      </c>
      <c r="L43" s="58">
        <v>392935.03</v>
      </c>
      <c r="M43" s="58">
        <v>89644</v>
      </c>
      <c r="N43" s="42">
        <v>42664</v>
      </c>
      <c r="O43" s="45" t="s">
        <v>29</v>
      </c>
      <c r="P43" s="64"/>
      <c r="Q43" s="59"/>
      <c r="R43" s="64"/>
      <c r="S43" s="64"/>
      <c r="T43" s="65"/>
      <c r="U43" s="65"/>
      <c r="V43" s="65"/>
      <c r="W43" s="66"/>
      <c r="X43" s="65"/>
      <c r="Y43" s="65"/>
      <c r="Z43" s="66"/>
      <c r="AA43" s="64"/>
      <c r="AB43" s="64"/>
      <c r="AC43" s="64"/>
      <c r="AD43" s="64"/>
    </row>
    <row r="44" spans="1:30" s="64" customFormat="1" ht="25.05" customHeight="1">
      <c r="A44" s="62">
        <v>29</v>
      </c>
      <c r="B44" s="62">
        <v>25</v>
      </c>
      <c r="C44" s="60" t="s">
        <v>56</v>
      </c>
      <c r="D44" s="58">
        <v>34</v>
      </c>
      <c r="E44" s="58">
        <v>47.5</v>
      </c>
      <c r="F44" s="44">
        <f>(D44-E44)/E44</f>
        <v>-0.28421052631578947</v>
      </c>
      <c r="G44" s="58">
        <v>13</v>
      </c>
      <c r="H44" s="38">
        <v>6</v>
      </c>
      <c r="I44" s="38">
        <f>G44/H44</f>
        <v>2.1666666666666665</v>
      </c>
      <c r="J44" s="38">
        <v>3</v>
      </c>
      <c r="K44" s="38">
        <v>3</v>
      </c>
      <c r="L44" s="58">
        <v>5341.31</v>
      </c>
      <c r="M44" s="58">
        <v>1180</v>
      </c>
      <c r="N44" s="42">
        <v>42881</v>
      </c>
      <c r="O44" s="45" t="s">
        <v>29</v>
      </c>
      <c r="Q44" s="59"/>
      <c r="T44" s="65"/>
      <c r="U44" s="65"/>
      <c r="V44" s="65"/>
      <c r="W44" s="66"/>
      <c r="X44" s="65"/>
      <c r="Y44" s="65"/>
      <c r="Z44" s="66"/>
    </row>
    <row r="45" spans="1:30" s="64" customFormat="1" ht="25.05" customHeight="1">
      <c r="A45" s="62">
        <v>30</v>
      </c>
      <c r="B45" s="70">
        <v>21</v>
      </c>
      <c r="C45" s="60" t="s">
        <v>38</v>
      </c>
      <c r="D45" s="58">
        <v>22</v>
      </c>
      <c r="E45" s="58">
        <v>92.3</v>
      </c>
      <c r="F45" s="44">
        <f>(D45-E45)/E45</f>
        <v>-0.76164680390032502</v>
      </c>
      <c r="G45" s="58">
        <v>5</v>
      </c>
      <c r="H45" s="38">
        <v>1</v>
      </c>
      <c r="I45" s="38">
        <f>G45/H45</f>
        <v>5</v>
      </c>
      <c r="J45" s="38">
        <v>1</v>
      </c>
      <c r="K45" s="38">
        <v>16</v>
      </c>
      <c r="L45" s="58">
        <v>574542.68999999994</v>
      </c>
      <c r="M45" s="58">
        <v>123250</v>
      </c>
      <c r="N45" s="42">
        <v>42790</v>
      </c>
      <c r="O45" s="45" t="s">
        <v>28</v>
      </c>
      <c r="P45" s="54"/>
      <c r="Q45" s="59"/>
      <c r="R45" s="54"/>
      <c r="S45" s="54"/>
      <c r="T45" s="47"/>
      <c r="U45" s="47"/>
      <c r="V45" s="47"/>
      <c r="W45" s="41"/>
      <c r="X45" s="47"/>
      <c r="Y45" s="47"/>
      <c r="Z45" s="41"/>
      <c r="AA45" s="53"/>
      <c r="AB45" s="53"/>
      <c r="AC45" s="53"/>
      <c r="AD45" s="53"/>
    </row>
    <row r="46" spans="1:30" s="54" customFormat="1" ht="22.2" customHeight="1">
      <c r="A46" s="11"/>
      <c r="B46" s="50"/>
      <c r="C46" s="24" t="s">
        <v>80</v>
      </c>
      <c r="D46" s="12">
        <f>SUM(D34:D45)</f>
        <v>296718.65999999992</v>
      </c>
      <c r="E46" s="12">
        <f>SUM(E34:E45)</f>
        <v>263934.36</v>
      </c>
      <c r="F46" s="46">
        <f>(D46-E46)/E46</f>
        <v>0.12421383862260273</v>
      </c>
      <c r="G46" s="12">
        <f>SUM(G34:G45)</f>
        <v>56687</v>
      </c>
      <c r="H46" s="31"/>
      <c r="I46" s="37"/>
      <c r="J46" s="31"/>
      <c r="K46" s="34"/>
      <c r="L46" s="49"/>
      <c r="M46" s="30"/>
      <c r="N46" s="9"/>
      <c r="O46" s="10"/>
      <c r="T46" s="47"/>
      <c r="U46" s="47"/>
      <c r="V46" s="47"/>
      <c r="W46" s="41"/>
      <c r="X46" s="47"/>
      <c r="Y46" s="47"/>
      <c r="Z46" s="41"/>
    </row>
    <row r="48" spans="1:30" s="54" customFormat="1" ht="25.05" customHeight="1">
      <c r="A48" s="57"/>
      <c r="B48" s="61"/>
      <c r="C48" s="59"/>
      <c r="S48" s="47"/>
      <c r="T48" s="47"/>
      <c r="U48" s="47"/>
      <c r="V48" s="41"/>
      <c r="W48" s="47"/>
      <c r="X48" s="47"/>
      <c r="Y48" s="41"/>
    </row>
    <row r="49" spans="1:22" ht="22.8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U49" s="25"/>
      <c r="V49"/>
    </row>
    <row r="50" spans="1:2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U50" s="25"/>
      <c r="V50"/>
    </row>
    <row r="51" spans="1:22" ht="24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2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4" spans="1:2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22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22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22" s="54" customFormat="1">
      <c r="C57" s="56" t="s">
        <v>35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22" s="54" customFormat="1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60" spans="1:22" s="55" customFormat="1" ht="37.200000000000003" customHeight="1"/>
    <row r="61" spans="1:22">
      <c r="F61" s="52"/>
      <c r="G61" s="52"/>
      <c r="H61" s="52"/>
    </row>
    <row r="62" spans="1:22">
      <c r="F62" s="52"/>
      <c r="G62" s="52"/>
      <c r="H62" s="52"/>
    </row>
    <row r="63" spans="1:22">
      <c r="F63" s="52"/>
      <c r="G63" s="52"/>
      <c r="H63" s="52"/>
    </row>
    <row r="64" spans="1:22">
      <c r="F64" s="52"/>
      <c r="G64" s="52"/>
      <c r="H64" s="52"/>
    </row>
    <row r="65" spans="6:8">
      <c r="F65" s="52"/>
      <c r="G65" s="52"/>
      <c r="H65" s="52"/>
    </row>
    <row r="66" spans="6:8">
      <c r="F66" s="52"/>
      <c r="G66" s="52"/>
      <c r="H66" s="52"/>
    </row>
    <row r="67" spans="6:8">
      <c r="F67" s="52"/>
      <c r="G67" s="52"/>
      <c r="H67" s="52"/>
    </row>
    <row r="68" spans="6:8">
      <c r="F68" s="52"/>
      <c r="G68" s="52"/>
      <c r="H68" s="52"/>
    </row>
    <row r="69" spans="6:8">
      <c r="F69" s="52"/>
      <c r="G69" s="52"/>
      <c r="H69" s="52"/>
    </row>
    <row r="70" spans="6:8">
      <c r="F70" s="52"/>
      <c r="G70" s="52"/>
      <c r="H70" s="52"/>
    </row>
    <row r="71" spans="6:8">
      <c r="F71" s="52"/>
      <c r="G71" s="52"/>
      <c r="H71" s="52"/>
    </row>
    <row r="72" spans="6:8">
      <c r="F72" s="52"/>
      <c r="G72" s="52"/>
      <c r="H72" s="52"/>
    </row>
    <row r="73" spans="6:8">
      <c r="F73" s="52"/>
      <c r="G73" s="52"/>
      <c r="H73" s="52"/>
    </row>
    <row r="74" spans="6:8">
      <c r="F74" s="52"/>
      <c r="G74" s="52"/>
      <c r="H74" s="52"/>
    </row>
    <row r="75" spans="6:8">
      <c r="F75" s="52"/>
      <c r="G75" s="52"/>
      <c r="H75" s="52"/>
    </row>
    <row r="76" spans="6:8">
      <c r="F76" s="52"/>
      <c r="G76" s="52"/>
      <c r="H76" s="52"/>
    </row>
    <row r="77" spans="6:8">
      <c r="F77" s="52"/>
      <c r="G77" s="52"/>
      <c r="H77" s="52"/>
    </row>
    <row r="78" spans="6:8">
      <c r="F78" s="52"/>
      <c r="G78" s="52"/>
      <c r="H78" s="52"/>
    </row>
    <row r="79" spans="6:8">
      <c r="F79" s="52"/>
      <c r="G79" s="52"/>
      <c r="H79" s="52"/>
    </row>
    <row r="80" spans="6:8">
      <c r="F80" s="52"/>
      <c r="G80" s="52"/>
      <c r="H80" s="52"/>
    </row>
  </sheetData>
  <sortState ref="A12:AD45">
    <sortCondition descending="1" ref="D12:D45"/>
  </sortState>
  <mergeCells count="20">
    <mergeCell ref="O8:O11"/>
    <mergeCell ref="J4:J7"/>
    <mergeCell ref="K4:K7"/>
    <mergeCell ref="M4:M7"/>
    <mergeCell ref="L4:L7"/>
    <mergeCell ref="N4:N7"/>
    <mergeCell ref="A8:A11"/>
    <mergeCell ref="B8:B11"/>
    <mergeCell ref="C8:C11"/>
    <mergeCell ref="F8:F11"/>
    <mergeCell ref="I8:I11"/>
    <mergeCell ref="H4:H7"/>
    <mergeCell ref="I4:I7"/>
    <mergeCell ref="A1:I1"/>
    <mergeCell ref="A2:K2"/>
    <mergeCell ref="O4:O7"/>
    <mergeCell ref="A4:A7"/>
    <mergeCell ref="B4:B7"/>
    <mergeCell ref="C4:C7"/>
    <mergeCell ref="F4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2017-06-16T12:42:41Z</dcterms:modified>
</cp:coreProperties>
</file>