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iržel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Sheet1!$A$4:$O$47</definedName>
  </definedNames>
  <calcPr calcId="171027" concurrentCalc="0"/>
</workbook>
</file>

<file path=xl/calcChain.xml><?xml version="1.0" encoding="utf-8"?>
<calcChain xmlns="http://schemas.openxmlformats.org/spreadsheetml/2006/main">
  <c r="G48" i="1" l="1"/>
  <c r="E48" i="1"/>
  <c r="D48" i="1"/>
  <c r="G34" i="1"/>
  <c r="E34" i="1"/>
  <c r="D34" i="1"/>
  <c r="G22" i="1"/>
  <c r="E22" i="1"/>
  <c r="D22" i="1"/>
  <c r="F40" i="1"/>
  <c r="F21" i="1"/>
  <c r="I21" i="1"/>
  <c r="F13" i="1"/>
  <c r="I43" i="1"/>
  <c r="I44" i="1"/>
  <c r="F46" i="1"/>
  <c r="I39" i="1"/>
  <c r="I45" i="1"/>
  <c r="F27" i="1"/>
  <c r="I32" i="1"/>
  <c r="I16" i="1"/>
  <c r="I12" i="1"/>
  <c r="F28" i="1"/>
  <c r="I46" i="1"/>
  <c r="F29" i="1"/>
  <c r="F41" i="1"/>
  <c r="I27" i="1"/>
  <c r="F36" i="1"/>
  <c r="F42" i="1"/>
  <c r="F15" i="1"/>
  <c r="I40" i="1"/>
  <c r="I13" i="1"/>
  <c r="F38" i="1"/>
  <c r="I41" i="1"/>
  <c r="F17" i="1"/>
  <c r="I42" i="1"/>
  <c r="I29" i="1"/>
  <c r="I15" i="1"/>
  <c r="F19" i="1"/>
  <c r="F47" i="1"/>
  <c r="F14" i="1"/>
  <c r="I36" i="1"/>
  <c r="I38" i="1"/>
  <c r="I17" i="1"/>
  <c r="F30" i="1"/>
  <c r="F20" i="1"/>
  <c r="F37" i="1"/>
  <c r="I47" i="1"/>
  <c r="I19" i="1"/>
  <c r="I14" i="1"/>
  <c r="F31" i="1"/>
  <c r="F25" i="1"/>
  <c r="F26" i="1"/>
  <c r="I37" i="1"/>
  <c r="I30" i="1"/>
  <c r="I20" i="1"/>
  <c r="I25" i="1"/>
  <c r="I31" i="1"/>
  <c r="I26" i="1"/>
  <c r="F18" i="1"/>
  <c r="I18" i="1"/>
  <c r="I33" i="1"/>
  <c r="F33" i="1"/>
  <c r="F48" i="1"/>
  <c r="F22" i="1"/>
  <c r="F34" i="1"/>
</calcChain>
</file>

<file path=xl/sharedStrings.xml><?xml version="1.0" encoding="utf-8"?>
<sst xmlns="http://schemas.openxmlformats.org/spreadsheetml/2006/main" count="151" uniqueCount="84">
  <si>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</si>
  <si>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</si>
  <si>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</si>
  <si>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</si>
  <si>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</si>
  <si>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</si>
  <si>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</si>
  <si>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</si>
  <si>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</si>
  <si>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</si>
  <si>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</si>
  <si>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</si>
  <si>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</si>
  <si>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</si>
  <si>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</si>
  <si>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</si>
  <si>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</si>
  <si>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</si>
  <si>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</si>
  <si>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</si>
  <si>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</si>
  <si>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</si>
  <si>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</si>
  <si>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</si>
  <si>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</si>
  <si>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</si>
  <si>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</si>
  <si>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</si>
  <si>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</si>
  <si>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</si>
  <si>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</si>
  <si>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</si>
  <si>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</si>
  <si>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</si>
  <si>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</si>
  <si>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</si>
  <si>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</si>
  <si>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</si>
  <si>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Smurfai: pamirštas kaimelis (Smurfs 3 Lost Village)</t>
  </si>
  <si>
    <t>Ponas Kūdikis (Boss Baby)</t>
  </si>
  <si>
    <t>Clear Digital World</t>
  </si>
  <si>
    <t>Garsų pasaulio įrašai</t>
  </si>
  <si>
    <t>Svetimas: Covenant (Alien: Covenant)</t>
  </si>
  <si>
    <t>Karalius Artūras: Kalavijo legenda(King Arthur: Legend of Sword)</t>
  </si>
  <si>
    <t>Svajoklis Budis (Rock Dog)</t>
  </si>
  <si>
    <t>Ratas (Circle)</t>
  </si>
  <si>
    <t>Man esi viskas (Everything, Everything)</t>
  </si>
  <si>
    <t>Bernvakaris Australijoje 2 (Few less men)</t>
  </si>
  <si>
    <t>Best Film</t>
  </si>
  <si>
    <t>Karibų piratai: Salazaro kerštas (Pirates of The Caribbean: Salazar's Revenge)</t>
  </si>
  <si>
    <t>Stebuklų šalis: Urfino Džiuso ir mergaitės Elės nuotykiai (Urfin and His Wooden Soldiers )</t>
  </si>
  <si>
    <t>Mamos norų sąrašas (Mum's List)</t>
  </si>
  <si>
    <t xml:space="preserve">Mano mama ir mūsų kūdikiai (Telle mere, telle fille) </t>
  </si>
  <si>
    <t>Nuostabioji moteris (Wonder Women)</t>
  </si>
  <si>
    <t>Meilė ir draugystė (Love and friendship)</t>
  </si>
  <si>
    <t>Kino Pasaka</t>
  </si>
  <si>
    <t>Mumija (Mummy)</t>
  </si>
  <si>
    <t>Didysis baletas (Bolshoi)</t>
  </si>
  <si>
    <t>Kartą Venecijoj (Once upon a Time in Venice)</t>
  </si>
  <si>
    <t>Apsimetėliai (Pretenders)</t>
  </si>
  <si>
    <t>Balerina (Ballerina)</t>
  </si>
  <si>
    <t>Gelbėtojai (Baywatch)</t>
  </si>
  <si>
    <t>July 16-22</t>
  </si>
  <si>
    <t>Birželio 16-22</t>
  </si>
  <si>
    <t>Aldabra (Aldabra)</t>
  </si>
  <si>
    <t>Stefanas Cveigas: Atsisveikinimas su Europa (Stefan Zweig: Farewell to Europe)</t>
  </si>
  <si>
    <t>Svaiginanti Burgundija (Back to Burgundy)</t>
  </si>
  <si>
    <t>Alvinas ir burundukai: didžioji kelionė (Alvin &amp; Chipmunks: The Road Chip)</t>
  </si>
  <si>
    <t>July 23-29 Lithuanian top</t>
  </si>
  <si>
    <t>Birželio 23-29 d. Lietuvos kino teatruose rodytų filmų topas</t>
  </si>
  <si>
    <t>July 23-29</t>
  </si>
  <si>
    <t>Birželio 23-29</t>
  </si>
  <si>
    <t>P</t>
  </si>
  <si>
    <t>Bjaurusis aš 3 (Despicable Me 3)</t>
  </si>
  <si>
    <t>Preview</t>
  </si>
  <si>
    <t>Šeimos žmogus (Family man)</t>
  </si>
  <si>
    <t>Šaltasis tango (Holodnoe tango)</t>
  </si>
  <si>
    <t>Vaikis ant ratų (Baby driver)</t>
  </si>
  <si>
    <t>Robinzono Kruzo sala (Robinson Crusoe)</t>
  </si>
  <si>
    <t>Kung Fu Panda 3</t>
  </si>
  <si>
    <t>Zootropolis (Zootopia)</t>
  </si>
  <si>
    <t>Liūtas (Lion)</t>
  </si>
  <si>
    <t>Total (32)</t>
  </si>
  <si>
    <t>* There might be some data updates!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</si>
</sst>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/>
    <xf numFmtId="0" fontId="16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19" fillId="0" borderId="0" xfId="0" applyFont="1"/>
    <xf numFmtId="4" fontId="19" fillId="0" borderId="0" xfId="0" applyNumberFormat="1" applyFont="1" applyBorder="1"/>
    <xf numFmtId="4" fontId="19" fillId="0" borderId="0" xfId="0" applyNumberFormat="1" applyFont="1"/>
    <xf numFmtId="1" fontId="6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20" fillId="0" borderId="0" xfId="0" applyFont="1"/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zoomScale="80" zoomScaleNormal="80" workbookViewId="0">
      <selection activeCell="R11" sqref="R11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10.33203125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2" t="s">
        <v>68</v>
      </c>
      <c r="B1" s="72"/>
      <c r="C1" s="72"/>
      <c r="D1" s="72"/>
      <c r="E1" s="72"/>
      <c r="F1" s="72"/>
      <c r="G1" s="72"/>
      <c r="H1" s="72"/>
      <c r="I1" s="72"/>
      <c r="U1" s="51"/>
    </row>
    <row r="2" spans="1:30" ht="19.5" customHeight="1">
      <c r="A2" s="72" t="s">
        <v>69</v>
      </c>
      <c r="B2" s="72"/>
      <c r="C2" s="72"/>
      <c r="D2" s="72"/>
      <c r="E2" s="72"/>
      <c r="F2" s="72"/>
      <c r="G2" s="72"/>
      <c r="H2" s="72"/>
      <c r="I2" s="72"/>
      <c r="J2" s="72"/>
      <c r="K2" s="72"/>
      <c r="U2" s="51"/>
    </row>
    <row r="3" spans="1:30" ht="15" thickBot="1"/>
    <row r="4" spans="1:30" ht="15" customHeight="1">
      <c r="A4" s="73"/>
      <c r="B4" s="73"/>
      <c r="C4" s="69" t="s">
        <v>0</v>
      </c>
      <c r="D4" s="1"/>
      <c r="E4" s="1"/>
      <c r="F4" s="69" t="s">
        <v>3</v>
      </c>
      <c r="G4" s="1"/>
      <c r="H4" s="69" t="s">
        <v>5</v>
      </c>
      <c r="I4" s="69" t="s">
        <v>6</v>
      </c>
      <c r="J4" s="69" t="s">
        <v>7</v>
      </c>
      <c r="K4" s="69" t="s">
        <v>8</v>
      </c>
      <c r="L4" s="69" t="s">
        <v>10</v>
      </c>
      <c r="M4" s="69" t="s">
        <v>9</v>
      </c>
      <c r="N4" s="69" t="s">
        <v>11</v>
      </c>
      <c r="O4" s="69" t="s">
        <v>12</v>
      </c>
      <c r="P4" s="25"/>
      <c r="Q4" s="25"/>
      <c r="R4" s="25"/>
      <c r="T4" s="25"/>
      <c r="U4" s="51"/>
      <c r="W4" s="25"/>
      <c r="X4" s="25"/>
      <c r="Y4" s="25"/>
    </row>
    <row r="5" spans="1:30" ht="24" customHeight="1">
      <c r="A5" s="74"/>
      <c r="B5" s="74"/>
      <c r="C5" s="70"/>
      <c r="D5" s="2" t="s">
        <v>70</v>
      </c>
      <c r="E5" s="2" t="s">
        <v>62</v>
      </c>
      <c r="F5" s="70"/>
      <c r="G5" s="2" t="s">
        <v>70</v>
      </c>
      <c r="H5" s="70"/>
      <c r="I5" s="70"/>
      <c r="J5" s="70"/>
      <c r="K5" s="70"/>
      <c r="L5" s="70"/>
      <c r="M5" s="70"/>
      <c r="N5" s="70"/>
      <c r="O5" s="70"/>
      <c r="P5" s="29"/>
      <c r="Q5" s="26"/>
      <c r="R5" s="27"/>
      <c r="S5" s="27"/>
      <c r="T5" s="28"/>
      <c r="U5" s="51"/>
      <c r="W5" s="25"/>
      <c r="X5" s="25"/>
      <c r="Y5" s="25"/>
      <c r="Z5" s="25"/>
    </row>
    <row r="6" spans="1:30">
      <c r="A6" s="74"/>
      <c r="B6" s="74"/>
      <c r="C6" s="70"/>
      <c r="D6" s="2" t="s">
        <v>1</v>
      </c>
      <c r="E6" s="2" t="s">
        <v>1</v>
      </c>
      <c r="F6" s="70"/>
      <c r="G6" s="2" t="s">
        <v>4</v>
      </c>
      <c r="H6" s="70"/>
      <c r="I6" s="70"/>
      <c r="J6" s="70"/>
      <c r="K6" s="70"/>
      <c r="L6" s="70"/>
      <c r="M6" s="70"/>
      <c r="N6" s="70"/>
      <c r="O6" s="70"/>
      <c r="P6" s="32"/>
      <c r="Q6" s="32"/>
      <c r="R6" s="32"/>
      <c r="S6" s="32"/>
      <c r="T6" s="32"/>
      <c r="U6" s="51"/>
      <c r="V6" s="32"/>
      <c r="W6" s="32"/>
      <c r="X6" s="26"/>
      <c r="Y6" s="32"/>
      <c r="Z6" s="25"/>
    </row>
    <row r="7" spans="1:30" ht="15" thickBot="1">
      <c r="A7" s="75"/>
      <c r="B7" s="75"/>
      <c r="C7" s="71"/>
      <c r="D7" s="3" t="s">
        <v>2</v>
      </c>
      <c r="E7" s="3" t="s">
        <v>2</v>
      </c>
      <c r="F7" s="71"/>
      <c r="G7" s="4"/>
      <c r="H7" s="71"/>
      <c r="I7" s="71"/>
      <c r="J7" s="71"/>
      <c r="K7" s="71"/>
      <c r="L7" s="71"/>
      <c r="M7" s="71"/>
      <c r="N7" s="71"/>
      <c r="O7" s="71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3"/>
      <c r="B8" s="73"/>
      <c r="C8" s="69" t="s">
        <v>13</v>
      </c>
      <c r="D8" s="1"/>
      <c r="E8" s="1"/>
      <c r="F8" s="69" t="s">
        <v>15</v>
      </c>
      <c r="G8" s="1"/>
      <c r="H8" s="1" t="s">
        <v>18</v>
      </c>
      <c r="I8" s="69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9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4"/>
      <c r="B9" s="74"/>
      <c r="C9" s="70"/>
      <c r="D9" s="2" t="s">
        <v>71</v>
      </c>
      <c r="E9" s="2" t="s">
        <v>63</v>
      </c>
      <c r="F9" s="70"/>
      <c r="G9" s="2" t="s">
        <v>71</v>
      </c>
      <c r="H9" s="2" t="s">
        <v>17</v>
      </c>
      <c r="I9" s="70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70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4"/>
      <c r="B10" s="74"/>
      <c r="C10" s="70"/>
      <c r="D10" s="2" t="s">
        <v>14</v>
      </c>
      <c r="E10" s="2" t="s">
        <v>14</v>
      </c>
      <c r="F10" s="70"/>
      <c r="G10" s="2" t="s">
        <v>16</v>
      </c>
      <c r="H10" s="5"/>
      <c r="I10" s="70"/>
      <c r="J10" s="5"/>
      <c r="K10" s="5"/>
      <c r="L10" s="2" t="s">
        <v>2</v>
      </c>
      <c r="M10" s="2" t="s">
        <v>17</v>
      </c>
      <c r="N10" s="5"/>
      <c r="O10" s="70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5"/>
      <c r="B11" s="75"/>
      <c r="C11" s="71"/>
      <c r="D11" s="35" t="s">
        <v>2</v>
      </c>
      <c r="E11" s="3" t="s">
        <v>2</v>
      </c>
      <c r="F11" s="71"/>
      <c r="G11" s="3" t="s">
        <v>17</v>
      </c>
      <c r="H11" s="4"/>
      <c r="I11" s="71"/>
      <c r="J11" s="4"/>
      <c r="K11" s="4"/>
      <c r="L11" s="4"/>
      <c r="M11" s="6"/>
      <c r="N11" s="4"/>
      <c r="O11" s="71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3" customFormat="1" ht="25.05" customHeight="1">
      <c r="A12" s="60">
        <v>1</v>
      </c>
      <c r="B12" s="67" t="s">
        <v>72</v>
      </c>
      <c r="C12" s="59" t="s">
        <v>73</v>
      </c>
      <c r="D12" s="57">
        <v>81961.429999999993</v>
      </c>
      <c r="E12" s="57" t="s">
        <v>31</v>
      </c>
      <c r="F12" s="44" t="s">
        <v>31</v>
      </c>
      <c r="G12" s="57">
        <v>15885</v>
      </c>
      <c r="H12" s="38">
        <v>71</v>
      </c>
      <c r="I12" s="38">
        <f>G12/H12</f>
        <v>223.73239436619718</v>
      </c>
      <c r="J12" s="38">
        <v>11</v>
      </c>
      <c r="K12" s="38">
        <v>1</v>
      </c>
      <c r="L12" s="57">
        <v>81961.429999999993</v>
      </c>
      <c r="M12" s="57">
        <v>15885</v>
      </c>
      <c r="N12" s="42" t="s">
        <v>74</v>
      </c>
      <c r="O12" s="45" t="s">
        <v>33</v>
      </c>
      <c r="P12" s="62"/>
      <c r="Q12" s="58"/>
      <c r="R12" s="62"/>
      <c r="S12" s="62"/>
      <c r="T12" s="63"/>
      <c r="U12" s="63"/>
      <c r="V12" s="63"/>
      <c r="W12" s="64"/>
      <c r="X12" s="63"/>
      <c r="Y12" s="63"/>
      <c r="Z12" s="64"/>
      <c r="AA12" s="62"/>
      <c r="AB12" s="62"/>
      <c r="AC12" s="62"/>
      <c r="AD12" s="62"/>
    </row>
    <row r="13" spans="1:30" s="53" customFormat="1" ht="25.05" customHeight="1">
      <c r="A13" s="60">
        <v>2</v>
      </c>
      <c r="B13" s="67">
        <v>1</v>
      </c>
      <c r="C13" s="59" t="s">
        <v>61</v>
      </c>
      <c r="D13" s="57">
        <v>50575.759999999995</v>
      </c>
      <c r="E13" s="57">
        <v>55833.360000000008</v>
      </c>
      <c r="F13" s="44">
        <f>(D13-E13)/E13</f>
        <v>-9.4165925174483717E-2</v>
      </c>
      <c r="G13" s="57">
        <v>10765</v>
      </c>
      <c r="H13" s="38">
        <v>263</v>
      </c>
      <c r="I13" s="38">
        <f>G13/H13</f>
        <v>40.931558935361217</v>
      </c>
      <c r="J13" s="38">
        <v>13</v>
      </c>
      <c r="K13" s="38">
        <v>2</v>
      </c>
      <c r="L13" s="57">
        <v>110403.37</v>
      </c>
      <c r="M13" s="57">
        <v>21898</v>
      </c>
      <c r="N13" s="42">
        <v>42902</v>
      </c>
      <c r="O13" s="45" t="s">
        <v>33</v>
      </c>
      <c r="P13" s="62"/>
      <c r="Q13" s="58"/>
      <c r="R13" s="62"/>
      <c r="S13" s="62"/>
      <c r="T13" s="63"/>
      <c r="U13" s="63"/>
      <c r="V13" s="63"/>
      <c r="W13" s="64"/>
      <c r="X13" s="63"/>
      <c r="Y13" s="63"/>
      <c r="Z13" s="64"/>
      <c r="AA13" s="62"/>
      <c r="AB13" s="62"/>
      <c r="AC13" s="62"/>
      <c r="AD13" s="62"/>
    </row>
    <row r="14" spans="1:30" s="62" customFormat="1" ht="25.05" customHeight="1">
      <c r="A14" s="60">
        <v>3</v>
      </c>
      <c r="B14" s="60">
        <v>2</v>
      </c>
      <c r="C14" s="59" t="s">
        <v>49</v>
      </c>
      <c r="D14" s="57">
        <v>49469.84</v>
      </c>
      <c r="E14" s="57">
        <v>43914.46</v>
      </c>
      <c r="F14" s="44">
        <f>(D14-E14)/E14</f>
        <v>0.12650457275348478</v>
      </c>
      <c r="G14" s="57">
        <v>10062</v>
      </c>
      <c r="H14" s="38">
        <v>279</v>
      </c>
      <c r="I14" s="38">
        <f>G14/H14</f>
        <v>36.064516129032256</v>
      </c>
      <c r="J14" s="38">
        <v>19</v>
      </c>
      <c r="K14" s="38">
        <v>5</v>
      </c>
      <c r="L14" s="57">
        <v>539829.12</v>
      </c>
      <c r="M14" s="57">
        <v>95534</v>
      </c>
      <c r="N14" s="42">
        <v>42881</v>
      </c>
      <c r="O14" s="45" t="s">
        <v>29</v>
      </c>
      <c r="Q14" s="58"/>
      <c r="T14" s="63"/>
      <c r="U14" s="63"/>
      <c r="V14" s="63"/>
      <c r="W14" s="64"/>
      <c r="X14" s="63"/>
      <c r="Y14" s="63"/>
      <c r="Z14" s="64"/>
    </row>
    <row r="15" spans="1:30" s="62" customFormat="1" ht="25.05" customHeight="1">
      <c r="A15" s="60">
        <v>4</v>
      </c>
      <c r="B15" s="60">
        <v>3</v>
      </c>
      <c r="C15" s="59" t="s">
        <v>56</v>
      </c>
      <c r="D15" s="57">
        <v>42118.100000000006</v>
      </c>
      <c r="E15" s="57">
        <v>40940.1</v>
      </c>
      <c r="F15" s="44">
        <f>(D15-E15)/E15</f>
        <v>2.8773745056802677E-2</v>
      </c>
      <c r="G15" s="57">
        <v>7926</v>
      </c>
      <c r="H15" s="38">
        <v>245</v>
      </c>
      <c r="I15" s="38">
        <f>G15/H15</f>
        <v>32.351020408163265</v>
      </c>
      <c r="J15" s="38">
        <v>13</v>
      </c>
      <c r="K15" s="38">
        <v>3</v>
      </c>
      <c r="L15" s="57">
        <v>185243.93999999997</v>
      </c>
      <c r="M15" s="57">
        <v>32709</v>
      </c>
      <c r="N15" s="42">
        <v>42895</v>
      </c>
      <c r="O15" s="45" t="s">
        <v>33</v>
      </c>
      <c r="Q15" s="58"/>
      <c r="T15" s="63"/>
      <c r="U15" s="63"/>
      <c r="V15" s="63"/>
      <c r="W15" s="64"/>
      <c r="X15" s="63"/>
      <c r="Y15" s="63"/>
      <c r="Z15" s="64"/>
    </row>
    <row r="16" spans="1:30" s="62" customFormat="1" ht="25.05" customHeight="1">
      <c r="A16" s="60">
        <v>5</v>
      </c>
      <c r="B16" s="60" t="s">
        <v>37</v>
      </c>
      <c r="C16" s="59" t="s">
        <v>75</v>
      </c>
      <c r="D16" s="57">
        <v>13125.36</v>
      </c>
      <c r="E16" s="57" t="s">
        <v>31</v>
      </c>
      <c r="F16" s="44" t="s">
        <v>31</v>
      </c>
      <c r="G16" s="57">
        <v>2956</v>
      </c>
      <c r="H16" s="38">
        <v>173</v>
      </c>
      <c r="I16" s="38">
        <f>G16/H16</f>
        <v>17.086705202312139</v>
      </c>
      <c r="J16" s="38">
        <v>11</v>
      </c>
      <c r="K16" s="38">
        <v>1</v>
      </c>
      <c r="L16" s="57">
        <v>13125.36</v>
      </c>
      <c r="M16" s="57">
        <v>2956</v>
      </c>
      <c r="N16" s="42">
        <v>42909</v>
      </c>
      <c r="O16" s="45" t="s">
        <v>29</v>
      </c>
      <c r="Q16" s="58"/>
      <c r="T16" s="63"/>
      <c r="U16" s="63"/>
      <c r="V16" s="63"/>
      <c r="W16" s="64"/>
      <c r="X16" s="63"/>
      <c r="Y16" s="63"/>
      <c r="Z16" s="64"/>
    </row>
    <row r="17" spans="1:30" s="62" customFormat="1" ht="25.05" customHeight="1">
      <c r="A17" s="60">
        <v>6</v>
      </c>
      <c r="B17" s="60">
        <v>4</v>
      </c>
      <c r="C17" s="59" t="s">
        <v>53</v>
      </c>
      <c r="D17" s="57">
        <v>12411.27</v>
      </c>
      <c r="E17" s="57">
        <v>12529.24</v>
      </c>
      <c r="F17" s="44">
        <f>(D17-E17)/E17</f>
        <v>-9.415575086757005E-3</v>
      </c>
      <c r="G17" s="57">
        <v>2715</v>
      </c>
      <c r="H17" s="38">
        <v>80</v>
      </c>
      <c r="I17" s="38">
        <f>G17/H17</f>
        <v>33.9375</v>
      </c>
      <c r="J17" s="38">
        <v>5</v>
      </c>
      <c r="K17" s="38">
        <v>4</v>
      </c>
      <c r="L17" s="57">
        <v>92500.17</v>
      </c>
      <c r="M17" s="57">
        <v>18076</v>
      </c>
      <c r="N17" s="42">
        <v>42888</v>
      </c>
      <c r="O17" s="45" t="s">
        <v>32</v>
      </c>
      <c r="Q17" s="58"/>
      <c r="T17" s="63"/>
      <c r="U17" s="63"/>
      <c r="V17" s="63"/>
      <c r="W17" s="64"/>
      <c r="X17" s="63"/>
      <c r="Y17" s="63"/>
      <c r="Z17" s="64"/>
    </row>
    <row r="18" spans="1:30" s="62" customFormat="1" ht="25.05" customHeight="1">
      <c r="A18" s="60">
        <v>7</v>
      </c>
      <c r="B18" s="60">
        <v>6</v>
      </c>
      <c r="C18" s="59" t="s">
        <v>39</v>
      </c>
      <c r="D18" s="57">
        <v>11297.93</v>
      </c>
      <c r="E18" s="57">
        <v>7706.96</v>
      </c>
      <c r="F18" s="44">
        <f>(D18-E18)/E18</f>
        <v>0.46593858019244944</v>
      </c>
      <c r="G18" s="57">
        <v>2730</v>
      </c>
      <c r="H18" s="38">
        <v>123</v>
      </c>
      <c r="I18" s="38">
        <f>G18/H18</f>
        <v>22.195121951219512</v>
      </c>
      <c r="J18" s="38">
        <v>9</v>
      </c>
      <c r="K18" s="38">
        <v>12</v>
      </c>
      <c r="L18" s="57">
        <v>435574.92</v>
      </c>
      <c r="M18" s="57">
        <v>98406</v>
      </c>
      <c r="N18" s="42">
        <v>42839</v>
      </c>
      <c r="O18" s="45" t="s">
        <v>29</v>
      </c>
      <c r="P18" s="53"/>
      <c r="Q18" s="58"/>
      <c r="R18" s="53"/>
      <c r="S18" s="53"/>
      <c r="T18" s="47"/>
      <c r="U18" s="47"/>
      <c r="V18" s="47"/>
      <c r="W18" s="41"/>
      <c r="X18" s="47"/>
      <c r="Y18" s="47"/>
      <c r="Z18" s="41"/>
      <c r="AA18" s="52"/>
      <c r="AB18" s="52"/>
      <c r="AC18" s="52"/>
      <c r="AD18" s="52"/>
    </row>
    <row r="19" spans="1:30" s="62" customFormat="1" ht="25.05" customHeight="1">
      <c r="A19" s="60">
        <v>8</v>
      </c>
      <c r="B19" s="67">
        <v>9</v>
      </c>
      <c r="C19" s="59" t="s">
        <v>50</v>
      </c>
      <c r="D19" s="57">
        <v>7893.37</v>
      </c>
      <c r="E19" s="57">
        <v>4339.43</v>
      </c>
      <c r="F19" s="44">
        <f>(D19-E19)/E19</f>
        <v>0.8189877472386925</v>
      </c>
      <c r="G19" s="57">
        <v>1958</v>
      </c>
      <c r="H19" s="38">
        <v>130</v>
      </c>
      <c r="I19" s="38">
        <f>G19/H19</f>
        <v>15.061538461538461</v>
      </c>
      <c r="J19" s="38">
        <v>10</v>
      </c>
      <c r="K19" s="38">
        <v>5</v>
      </c>
      <c r="L19" s="57">
        <v>71457.78</v>
      </c>
      <c r="M19" s="57">
        <v>18065</v>
      </c>
      <c r="N19" s="42">
        <v>42881</v>
      </c>
      <c r="O19" s="45" t="s">
        <v>48</v>
      </c>
      <c r="Q19" s="58"/>
      <c r="T19" s="63"/>
      <c r="U19" s="63"/>
      <c r="V19" s="63"/>
      <c r="W19" s="64"/>
      <c r="X19" s="63"/>
      <c r="Y19" s="63"/>
      <c r="Z19" s="64"/>
    </row>
    <row r="20" spans="1:30" s="62" customFormat="1" ht="25.05" customHeight="1">
      <c r="A20" s="60">
        <v>9</v>
      </c>
      <c r="B20" s="60">
        <v>7</v>
      </c>
      <c r="C20" s="59" t="s">
        <v>46</v>
      </c>
      <c r="D20" s="57">
        <v>6565.05</v>
      </c>
      <c r="E20" s="57">
        <v>5727.39</v>
      </c>
      <c r="F20" s="44">
        <f>(D20-E20)/E20</f>
        <v>0.14625510049079943</v>
      </c>
      <c r="G20" s="57">
        <v>1507</v>
      </c>
      <c r="H20" s="38">
        <v>52</v>
      </c>
      <c r="I20" s="38">
        <f>G20/H20</f>
        <v>28.98076923076923</v>
      </c>
      <c r="J20" s="38">
        <v>5</v>
      </c>
      <c r="K20" s="38">
        <v>6</v>
      </c>
      <c r="L20" s="57">
        <v>95143.78</v>
      </c>
      <c r="M20" s="57">
        <v>19110</v>
      </c>
      <c r="N20" s="42">
        <v>42874</v>
      </c>
      <c r="O20" s="45" t="s">
        <v>32</v>
      </c>
      <c r="Q20" s="58"/>
      <c r="T20" s="63"/>
      <c r="U20" s="63"/>
      <c r="V20" s="63"/>
      <c r="W20" s="64"/>
      <c r="X20" s="63"/>
      <c r="Y20" s="63"/>
      <c r="Z20" s="64"/>
    </row>
    <row r="21" spans="1:30" s="62" customFormat="1" ht="25.05" customHeight="1">
      <c r="A21" s="60">
        <v>10</v>
      </c>
      <c r="B21" s="60">
        <v>10</v>
      </c>
      <c r="C21" s="59" t="s">
        <v>64</v>
      </c>
      <c r="D21" s="57">
        <v>6245.59</v>
      </c>
      <c r="E21" s="57">
        <v>4195.05</v>
      </c>
      <c r="F21" s="44">
        <f>(D21-E21)/E21</f>
        <v>0.48879989511448013</v>
      </c>
      <c r="G21" s="57">
        <v>1496</v>
      </c>
      <c r="H21" s="38">
        <v>132</v>
      </c>
      <c r="I21" s="38">
        <f>G21/H21</f>
        <v>11.333333333333334</v>
      </c>
      <c r="J21" s="38">
        <v>17</v>
      </c>
      <c r="K21" s="38">
        <v>2</v>
      </c>
      <c r="L21" s="57">
        <v>15449.73</v>
      </c>
      <c r="M21" s="57">
        <v>3573</v>
      </c>
      <c r="N21" s="42">
        <v>42902</v>
      </c>
      <c r="O21" s="45" t="s">
        <v>48</v>
      </c>
      <c r="Q21" s="58"/>
      <c r="T21" s="63"/>
      <c r="U21" s="63"/>
      <c r="V21" s="63"/>
      <c r="W21" s="64"/>
      <c r="X21" s="63"/>
      <c r="Y21" s="63"/>
      <c r="Z21" s="64"/>
    </row>
    <row r="22" spans="1:30" s="53" customFormat="1" ht="25.05" customHeight="1">
      <c r="B22" s="11"/>
      <c r="C22" s="24" t="s">
        <v>30</v>
      </c>
      <c r="D22" s="12">
        <f>SUM(D12:D21)</f>
        <v>281663.7</v>
      </c>
      <c r="E22" s="12">
        <f>SUM(E12:E21)</f>
        <v>175185.99</v>
      </c>
      <c r="F22" s="46">
        <f>(D22-E22)/E22</f>
        <v>0.60779808933351365</v>
      </c>
      <c r="G22" s="12">
        <f>SUM(G12:G21)</f>
        <v>58000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2"/>
      <c r="AB22" s="52"/>
      <c r="AC22" s="52"/>
      <c r="AD22" s="52"/>
    </row>
    <row r="23" spans="1:30" s="53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2"/>
      <c r="AB23" s="52"/>
      <c r="AC23" s="52"/>
      <c r="AD23" s="52"/>
    </row>
    <row r="24" spans="1:30" s="62" customFormat="1" ht="25.05" customHeight="1">
      <c r="A24" s="60">
        <v>11</v>
      </c>
      <c r="B24" s="67" t="s">
        <v>37</v>
      </c>
      <c r="C24" s="59" t="s">
        <v>76</v>
      </c>
      <c r="D24" s="57">
        <v>6202.37</v>
      </c>
      <c r="E24" s="57" t="s">
        <v>31</v>
      </c>
      <c r="F24" s="44" t="s">
        <v>31</v>
      </c>
      <c r="G24" s="57">
        <v>1171</v>
      </c>
      <c r="H24" s="38" t="s">
        <v>31</v>
      </c>
      <c r="I24" s="38" t="s">
        <v>31</v>
      </c>
      <c r="J24" s="38">
        <v>8</v>
      </c>
      <c r="K24" s="38">
        <v>1</v>
      </c>
      <c r="L24" s="57">
        <v>6202.37</v>
      </c>
      <c r="M24" s="57">
        <v>1171</v>
      </c>
      <c r="N24" s="42">
        <v>42909</v>
      </c>
      <c r="O24" s="45" t="s">
        <v>41</v>
      </c>
      <c r="Q24" s="58"/>
      <c r="T24" s="63"/>
      <c r="U24" s="63"/>
      <c r="V24" s="63"/>
      <c r="W24" s="64"/>
      <c r="X24" s="63"/>
      <c r="Y24" s="63"/>
      <c r="Z24" s="64"/>
    </row>
    <row r="25" spans="1:30" s="62" customFormat="1" ht="25.05" customHeight="1">
      <c r="A25" s="60">
        <v>12</v>
      </c>
      <c r="B25" s="60">
        <v>5</v>
      </c>
      <c r="C25" s="59" t="s">
        <v>44</v>
      </c>
      <c r="D25" s="57">
        <v>5651.46</v>
      </c>
      <c r="E25" s="57">
        <v>8694.42</v>
      </c>
      <c r="F25" s="44">
        <f>(D25-E25)/E25</f>
        <v>-0.3499899935820906</v>
      </c>
      <c r="G25" s="57">
        <v>1313</v>
      </c>
      <c r="H25" s="38">
        <v>49</v>
      </c>
      <c r="I25" s="38">
        <f>G25/H25</f>
        <v>26.795918367346939</v>
      </c>
      <c r="J25" s="38">
        <v>10</v>
      </c>
      <c r="K25" s="38">
        <v>7</v>
      </c>
      <c r="L25" s="57">
        <v>80134.58</v>
      </c>
      <c r="M25" s="57">
        <v>19800</v>
      </c>
      <c r="N25" s="42">
        <v>42867</v>
      </c>
      <c r="O25" s="45" t="s">
        <v>40</v>
      </c>
      <c r="Q25" s="58"/>
      <c r="T25" s="63"/>
      <c r="U25" s="63"/>
      <c r="V25" s="63"/>
      <c r="W25" s="64"/>
      <c r="X25" s="63"/>
      <c r="Y25" s="63"/>
      <c r="Z25" s="64"/>
    </row>
    <row r="26" spans="1:30" s="62" customFormat="1" ht="25.05" customHeight="1">
      <c r="A26" s="60">
        <v>13</v>
      </c>
      <c r="B26" s="60">
        <v>13</v>
      </c>
      <c r="C26" s="61" t="s">
        <v>42</v>
      </c>
      <c r="D26" s="57">
        <v>3981.47</v>
      </c>
      <c r="E26" s="57">
        <v>2735.3</v>
      </c>
      <c r="F26" s="44">
        <f>(D26-E26)/E26</f>
        <v>0.45558805249881168</v>
      </c>
      <c r="G26" s="57">
        <v>866</v>
      </c>
      <c r="H26" s="38">
        <v>24</v>
      </c>
      <c r="I26" s="38">
        <f>G26/H26</f>
        <v>36.083333333333336</v>
      </c>
      <c r="J26" s="38">
        <v>3</v>
      </c>
      <c r="K26" s="38">
        <v>7</v>
      </c>
      <c r="L26" s="57">
        <v>104822.95</v>
      </c>
      <c r="M26" s="57">
        <v>19817</v>
      </c>
      <c r="N26" s="42">
        <v>42867</v>
      </c>
      <c r="O26" s="45" t="s">
        <v>29</v>
      </c>
      <c r="Q26" s="58"/>
      <c r="T26" s="63"/>
      <c r="U26" s="63"/>
      <c r="V26" s="63"/>
      <c r="W26" s="64"/>
      <c r="X26" s="63"/>
      <c r="Y26" s="63"/>
      <c r="Z26" s="64"/>
    </row>
    <row r="27" spans="1:30" s="62" customFormat="1" ht="25.05" customHeight="1">
      <c r="A27" s="60">
        <v>14</v>
      </c>
      <c r="B27" s="67">
        <v>8</v>
      </c>
      <c r="C27" s="59" t="s">
        <v>66</v>
      </c>
      <c r="D27" s="66">
        <v>3431.56</v>
      </c>
      <c r="E27" s="66">
        <v>4868.93</v>
      </c>
      <c r="F27" s="44">
        <f>(D27-E27)/E27</f>
        <v>-0.29521270587172138</v>
      </c>
      <c r="G27" s="66">
        <v>759</v>
      </c>
      <c r="H27" s="38">
        <v>36</v>
      </c>
      <c r="I27" s="38">
        <f>G27/H27</f>
        <v>21.083333333333332</v>
      </c>
      <c r="J27" s="38">
        <v>6</v>
      </c>
      <c r="K27" s="38">
        <v>2</v>
      </c>
      <c r="L27" s="66">
        <v>8300.48</v>
      </c>
      <c r="M27" s="66">
        <v>1733</v>
      </c>
      <c r="N27" s="42">
        <v>42902</v>
      </c>
      <c r="O27" s="45" t="s">
        <v>28</v>
      </c>
      <c r="Q27" s="58"/>
      <c r="T27" s="63"/>
      <c r="U27" s="63"/>
      <c r="V27" s="63"/>
      <c r="W27" s="64"/>
      <c r="X27" s="63"/>
      <c r="Y27" s="63"/>
      <c r="Z27" s="64"/>
    </row>
    <row r="28" spans="1:30" s="62" customFormat="1" ht="25.05" customHeight="1">
      <c r="A28" s="60">
        <v>15</v>
      </c>
      <c r="B28" s="60">
        <v>11</v>
      </c>
      <c r="C28" s="59" t="s">
        <v>57</v>
      </c>
      <c r="D28" s="57">
        <v>2336.8000000000002</v>
      </c>
      <c r="E28" s="57">
        <v>3221.97</v>
      </c>
      <c r="F28" s="44">
        <f>(D28-E28)/E28</f>
        <v>-0.27472943571789921</v>
      </c>
      <c r="G28" s="57">
        <v>428</v>
      </c>
      <c r="H28" s="38" t="s">
        <v>31</v>
      </c>
      <c r="I28" s="38" t="s">
        <v>31</v>
      </c>
      <c r="J28" s="38">
        <v>8</v>
      </c>
      <c r="K28" s="38">
        <v>3</v>
      </c>
      <c r="L28" s="57">
        <v>22168.55</v>
      </c>
      <c r="M28" s="57">
        <v>4539</v>
      </c>
      <c r="N28" s="42">
        <v>42895</v>
      </c>
      <c r="O28" s="45" t="s">
        <v>41</v>
      </c>
      <c r="Q28" s="58"/>
      <c r="T28" s="63"/>
      <c r="U28" s="63"/>
      <c r="V28" s="63"/>
      <c r="W28" s="64"/>
      <c r="X28" s="63"/>
      <c r="Y28" s="63"/>
      <c r="Z28" s="64"/>
    </row>
    <row r="29" spans="1:30" s="62" customFormat="1" ht="25.05" customHeight="1">
      <c r="A29" s="60">
        <v>16</v>
      </c>
      <c r="B29" s="60">
        <v>12</v>
      </c>
      <c r="C29" s="59" t="s">
        <v>58</v>
      </c>
      <c r="D29" s="57">
        <v>2253.88</v>
      </c>
      <c r="E29" s="57">
        <v>2830.84</v>
      </c>
      <c r="F29" s="44">
        <f>(D29-E29)/E29</f>
        <v>-0.20381229599694792</v>
      </c>
      <c r="G29" s="66">
        <v>353</v>
      </c>
      <c r="H29" s="38">
        <v>26</v>
      </c>
      <c r="I29" s="38">
        <f>G29/H29</f>
        <v>13.576923076923077</v>
      </c>
      <c r="J29" s="38">
        <v>5</v>
      </c>
      <c r="K29" s="38">
        <v>3</v>
      </c>
      <c r="L29" s="57">
        <v>17658.98</v>
      </c>
      <c r="M29" s="66">
        <v>3537</v>
      </c>
      <c r="N29" s="42">
        <v>42895</v>
      </c>
      <c r="O29" s="45" t="s">
        <v>28</v>
      </c>
      <c r="Q29" s="58"/>
      <c r="T29" s="63"/>
      <c r="U29" s="63"/>
      <c r="V29" s="63"/>
      <c r="W29" s="64"/>
      <c r="X29" s="63"/>
      <c r="Y29" s="63"/>
      <c r="Z29" s="64"/>
    </row>
    <row r="30" spans="1:30" s="62" customFormat="1" ht="25.05" customHeight="1">
      <c r="A30" s="60">
        <v>17</v>
      </c>
      <c r="B30" s="67">
        <v>17</v>
      </c>
      <c r="C30" s="59" t="s">
        <v>45</v>
      </c>
      <c r="D30" s="57">
        <v>1710.37</v>
      </c>
      <c r="E30" s="57">
        <v>1043.94</v>
      </c>
      <c r="F30" s="44">
        <f>(D30-E30)/E30</f>
        <v>0.63837960036017372</v>
      </c>
      <c r="G30" s="66">
        <v>382</v>
      </c>
      <c r="H30" s="38">
        <v>10</v>
      </c>
      <c r="I30" s="38">
        <f>G30/H30</f>
        <v>38.200000000000003</v>
      </c>
      <c r="J30" s="38">
        <v>2</v>
      </c>
      <c r="K30" s="38">
        <v>6</v>
      </c>
      <c r="L30" s="66">
        <v>29293.279999999999</v>
      </c>
      <c r="M30" s="66">
        <v>5748</v>
      </c>
      <c r="N30" s="42">
        <v>42874</v>
      </c>
      <c r="O30" s="45" t="s">
        <v>28</v>
      </c>
      <c r="Q30" s="58"/>
      <c r="T30" s="63"/>
      <c r="U30" s="63"/>
      <c r="V30" s="63"/>
      <c r="W30" s="64"/>
      <c r="X30" s="63"/>
      <c r="Y30" s="63"/>
      <c r="Z30" s="64"/>
    </row>
    <row r="31" spans="1:30" s="53" customFormat="1" ht="25.05" customHeight="1">
      <c r="A31" s="60">
        <v>18</v>
      </c>
      <c r="B31" s="60">
        <v>15</v>
      </c>
      <c r="C31" s="59" t="s">
        <v>43</v>
      </c>
      <c r="D31" s="57">
        <v>1558.55</v>
      </c>
      <c r="E31" s="57">
        <v>1689.17</v>
      </c>
      <c r="F31" s="44">
        <f>(D31-E31)/E31</f>
        <v>-7.7327918445153604E-2</v>
      </c>
      <c r="G31" s="57">
        <v>282</v>
      </c>
      <c r="H31" s="38">
        <v>7</v>
      </c>
      <c r="I31" s="38">
        <f>G31/H31</f>
        <v>40.285714285714285</v>
      </c>
      <c r="J31" s="38">
        <v>1</v>
      </c>
      <c r="K31" s="38">
        <v>7</v>
      </c>
      <c r="L31" s="65">
        <v>85786.1</v>
      </c>
      <c r="M31" s="68">
        <v>15626</v>
      </c>
      <c r="N31" s="42">
        <v>42867</v>
      </c>
      <c r="O31" s="45" t="s">
        <v>32</v>
      </c>
      <c r="P31" s="62"/>
      <c r="Q31" s="58"/>
      <c r="R31" s="62"/>
      <c r="S31" s="62"/>
      <c r="T31" s="63"/>
      <c r="U31" s="63"/>
      <c r="V31" s="63"/>
      <c r="W31" s="64"/>
      <c r="X31" s="63"/>
      <c r="Y31" s="63"/>
      <c r="Z31" s="64"/>
      <c r="AA31" s="62"/>
      <c r="AB31" s="62"/>
      <c r="AC31" s="62"/>
      <c r="AD31" s="62"/>
    </row>
    <row r="32" spans="1:30" s="62" customFormat="1" ht="25.05" customHeight="1">
      <c r="A32" s="60">
        <v>19</v>
      </c>
      <c r="B32" s="60" t="s">
        <v>72</v>
      </c>
      <c r="C32" s="59" t="s">
        <v>77</v>
      </c>
      <c r="D32" s="57">
        <v>952.72</v>
      </c>
      <c r="E32" s="57" t="s">
        <v>31</v>
      </c>
      <c r="F32" s="44" t="s">
        <v>31</v>
      </c>
      <c r="G32" s="57">
        <v>314</v>
      </c>
      <c r="H32" s="38">
        <v>2</v>
      </c>
      <c r="I32" s="38">
        <f>G32/H32</f>
        <v>157</v>
      </c>
      <c r="J32" s="38">
        <v>2</v>
      </c>
      <c r="K32" s="38">
        <v>0</v>
      </c>
      <c r="L32" s="57">
        <v>952.72</v>
      </c>
      <c r="M32" s="57">
        <v>314</v>
      </c>
      <c r="N32" s="42" t="s">
        <v>74</v>
      </c>
      <c r="O32" s="45" t="s">
        <v>28</v>
      </c>
      <c r="Q32" s="58"/>
      <c r="T32" s="63"/>
      <c r="U32" s="63"/>
      <c r="V32" s="63"/>
      <c r="W32" s="64"/>
      <c r="X32" s="63"/>
      <c r="Y32" s="63"/>
      <c r="Z32" s="64"/>
    </row>
    <row r="33" spans="1:30" s="62" customFormat="1" ht="25.05" customHeight="1">
      <c r="A33" s="60">
        <v>20</v>
      </c>
      <c r="B33" s="67">
        <v>18</v>
      </c>
      <c r="C33" s="59" t="s">
        <v>38</v>
      </c>
      <c r="D33" s="57">
        <v>819.53</v>
      </c>
      <c r="E33" s="57">
        <v>780.56</v>
      </c>
      <c r="F33" s="44">
        <f>(D33-E33)/E33</f>
        <v>4.9925694373270511E-2</v>
      </c>
      <c r="G33" s="57">
        <v>176</v>
      </c>
      <c r="H33" s="38">
        <v>8</v>
      </c>
      <c r="I33" s="38">
        <f>G33/H33</f>
        <v>22</v>
      </c>
      <c r="J33" s="38">
        <v>1</v>
      </c>
      <c r="K33" s="38">
        <v>13</v>
      </c>
      <c r="L33" s="57">
        <v>295848.33</v>
      </c>
      <c r="M33" s="57">
        <v>68339</v>
      </c>
      <c r="N33" s="42">
        <v>42825</v>
      </c>
      <c r="O33" s="45" t="s">
        <v>36</v>
      </c>
      <c r="P33" s="53"/>
      <c r="Q33" s="58"/>
      <c r="R33" s="53"/>
      <c r="S33" s="53"/>
      <c r="T33" s="47"/>
      <c r="U33" s="47"/>
      <c r="V33" s="47"/>
      <c r="W33" s="41"/>
      <c r="X33" s="47"/>
      <c r="Y33" s="47"/>
      <c r="Z33" s="41"/>
      <c r="AA33" s="52"/>
      <c r="AB33" s="52"/>
      <c r="AC33" s="52"/>
      <c r="AD33" s="52"/>
    </row>
    <row r="34" spans="1:30" s="53" customFormat="1" ht="25.05" customHeight="1">
      <c r="A34" s="11"/>
      <c r="B34" s="11"/>
      <c r="C34" s="24" t="s">
        <v>34</v>
      </c>
      <c r="D34" s="12">
        <f>SUM(D22:D33)</f>
        <v>310562.40999999997</v>
      </c>
      <c r="E34" s="12">
        <f>SUM(E22:E33)</f>
        <v>201051.12</v>
      </c>
      <c r="F34" s="46">
        <f>(D34-E34)/E34</f>
        <v>0.54469375748814519</v>
      </c>
      <c r="G34" s="12">
        <f>SUM(G22:G33)</f>
        <v>64044</v>
      </c>
      <c r="H34" s="31"/>
      <c r="I34" s="37"/>
      <c r="J34" s="31"/>
      <c r="K34" s="8"/>
      <c r="L34" s="7"/>
      <c r="M34" s="30"/>
      <c r="N34" s="9"/>
      <c r="O34" s="10"/>
      <c r="T34" s="47"/>
      <c r="U34" s="47"/>
      <c r="V34" s="47"/>
      <c r="W34" s="41"/>
      <c r="X34" s="47"/>
      <c r="Y34" s="47"/>
      <c r="Z34" s="41"/>
      <c r="AA34" s="52"/>
      <c r="AB34" s="52"/>
      <c r="AC34" s="52"/>
      <c r="AD34" s="52"/>
    </row>
    <row r="35" spans="1:30" s="53" customFormat="1" ht="12" customHeight="1">
      <c r="A35" s="13"/>
      <c r="B35" s="13"/>
      <c r="C35" s="14"/>
      <c r="D35" s="16"/>
      <c r="E35" s="17"/>
      <c r="F35" s="48"/>
      <c r="G35" s="15"/>
      <c r="H35" s="19"/>
      <c r="I35" s="20"/>
      <c r="J35" s="19"/>
      <c r="K35" s="21"/>
      <c r="L35" s="16"/>
      <c r="M35" s="15"/>
      <c r="N35" s="22"/>
      <c r="O35" s="23"/>
      <c r="T35" s="47"/>
      <c r="U35" s="47"/>
      <c r="V35" s="47"/>
      <c r="W35" s="41"/>
      <c r="X35" s="47"/>
      <c r="Y35" s="47"/>
      <c r="Z35" s="41"/>
    </row>
    <row r="36" spans="1:30" s="62" customFormat="1" ht="25.05" customHeight="1">
      <c r="A36" s="60">
        <v>21</v>
      </c>
      <c r="B36" s="60">
        <v>19</v>
      </c>
      <c r="C36" s="59" t="s">
        <v>54</v>
      </c>
      <c r="D36" s="57">
        <v>572.6</v>
      </c>
      <c r="E36" s="57">
        <v>366.7</v>
      </c>
      <c r="F36" s="44">
        <f>(D36-E36)/E36</f>
        <v>0.56149440959912744</v>
      </c>
      <c r="G36" s="57">
        <v>123</v>
      </c>
      <c r="H36" s="38">
        <v>11</v>
      </c>
      <c r="I36" s="38">
        <f>G36/H36</f>
        <v>11.181818181818182</v>
      </c>
      <c r="J36" s="38">
        <v>3</v>
      </c>
      <c r="K36" s="38">
        <v>4</v>
      </c>
      <c r="L36" s="57">
        <v>3628.5</v>
      </c>
      <c r="M36" s="57">
        <v>852</v>
      </c>
      <c r="N36" s="42">
        <v>42888</v>
      </c>
      <c r="O36" s="45" t="s">
        <v>55</v>
      </c>
      <c r="Q36" s="58"/>
      <c r="T36" s="63"/>
      <c r="U36" s="63"/>
      <c r="V36" s="63"/>
      <c r="W36" s="64"/>
      <c r="X36" s="63"/>
      <c r="Y36" s="63"/>
      <c r="Z36" s="64"/>
    </row>
    <row r="37" spans="1:30" s="62" customFormat="1" ht="25.05" customHeight="1">
      <c r="A37" s="60">
        <v>22</v>
      </c>
      <c r="B37" s="60">
        <v>23</v>
      </c>
      <c r="C37" s="59" t="s">
        <v>47</v>
      </c>
      <c r="D37" s="57">
        <v>462.72</v>
      </c>
      <c r="E37" s="57">
        <v>254.08</v>
      </c>
      <c r="F37" s="44">
        <f>(D37-E37)/E37</f>
        <v>0.82115869017632248</v>
      </c>
      <c r="G37" s="57">
        <v>125</v>
      </c>
      <c r="H37" s="38">
        <v>3</v>
      </c>
      <c r="I37" s="38">
        <f>G37/H37</f>
        <v>41.666666666666664</v>
      </c>
      <c r="J37" s="38">
        <v>1</v>
      </c>
      <c r="K37" s="38">
        <v>6</v>
      </c>
      <c r="L37" s="57">
        <v>20208.09</v>
      </c>
      <c r="M37" s="57">
        <v>4066</v>
      </c>
      <c r="N37" s="42">
        <v>42874</v>
      </c>
      <c r="O37" s="45" t="s">
        <v>48</v>
      </c>
      <c r="Q37" s="58"/>
      <c r="T37" s="63"/>
      <c r="U37" s="63"/>
      <c r="V37" s="63"/>
      <c r="W37" s="64"/>
      <c r="X37" s="63"/>
      <c r="Y37" s="63"/>
      <c r="Z37" s="64"/>
    </row>
    <row r="38" spans="1:30" s="62" customFormat="1" ht="25.05" customHeight="1">
      <c r="A38" s="60">
        <v>23</v>
      </c>
      <c r="B38" s="67">
        <v>14</v>
      </c>
      <c r="C38" s="59" t="s">
        <v>52</v>
      </c>
      <c r="D38" s="57">
        <v>431.3</v>
      </c>
      <c r="E38" s="57">
        <v>2193.6799999999998</v>
      </c>
      <c r="F38" s="44">
        <f>(D38-E38)/E38</f>
        <v>-0.80338973779220302</v>
      </c>
      <c r="G38" s="57">
        <v>61</v>
      </c>
      <c r="H38" s="38">
        <v>4</v>
      </c>
      <c r="I38" s="38">
        <f>G38/H38</f>
        <v>15.25</v>
      </c>
      <c r="J38" s="38">
        <v>1</v>
      </c>
      <c r="K38" s="38">
        <v>4</v>
      </c>
      <c r="L38" s="57">
        <v>10356.61</v>
      </c>
      <c r="M38" s="57">
        <v>2292</v>
      </c>
      <c r="N38" s="42">
        <v>42888</v>
      </c>
      <c r="O38" s="45" t="s">
        <v>48</v>
      </c>
      <c r="P38" s="53"/>
      <c r="Q38" s="58"/>
      <c r="R38" s="53"/>
      <c r="S38" s="53"/>
      <c r="T38" s="47"/>
      <c r="U38" s="47"/>
      <c r="V38" s="47"/>
      <c r="W38" s="41"/>
      <c r="X38" s="47"/>
      <c r="Y38" s="47"/>
      <c r="Z38" s="41"/>
      <c r="AA38" s="52"/>
      <c r="AB38" s="52"/>
      <c r="AC38" s="52"/>
      <c r="AD38" s="52"/>
    </row>
    <row r="39" spans="1:30" s="62" customFormat="1" ht="25.05" customHeight="1">
      <c r="A39" s="60">
        <v>24</v>
      </c>
      <c r="B39" s="60" t="s">
        <v>31</v>
      </c>
      <c r="C39" s="59" t="s">
        <v>79</v>
      </c>
      <c r="D39" s="57">
        <v>430.57</v>
      </c>
      <c r="E39" s="57" t="s">
        <v>31</v>
      </c>
      <c r="F39" s="44" t="s">
        <v>31</v>
      </c>
      <c r="G39" s="57">
        <v>232</v>
      </c>
      <c r="H39" s="38">
        <v>7</v>
      </c>
      <c r="I39" s="38">
        <f>G39/H39</f>
        <v>33.142857142857146</v>
      </c>
      <c r="J39" s="38">
        <v>1</v>
      </c>
      <c r="K39" s="38" t="s">
        <v>31</v>
      </c>
      <c r="L39" s="57">
        <v>292813.58</v>
      </c>
      <c r="M39" s="66">
        <v>64645</v>
      </c>
      <c r="N39" s="42">
        <v>42447</v>
      </c>
      <c r="O39" s="45" t="s">
        <v>29</v>
      </c>
      <c r="Q39" s="58"/>
      <c r="T39" s="63"/>
      <c r="U39" s="63"/>
      <c r="V39" s="63"/>
      <c r="W39" s="64"/>
      <c r="X39" s="63"/>
      <c r="Y39" s="63"/>
      <c r="Z39" s="64"/>
    </row>
    <row r="40" spans="1:30" s="62" customFormat="1" ht="25.05" customHeight="1">
      <c r="A40" s="60">
        <v>25</v>
      </c>
      <c r="B40" s="60">
        <v>16</v>
      </c>
      <c r="C40" s="59" t="s">
        <v>65</v>
      </c>
      <c r="D40" s="57">
        <v>343.5</v>
      </c>
      <c r="E40" s="57">
        <v>1352.95</v>
      </c>
      <c r="F40" s="44">
        <f>(D40-E40)/E40</f>
        <v>-0.74611035145422966</v>
      </c>
      <c r="G40" s="66">
        <v>82</v>
      </c>
      <c r="H40" s="38">
        <v>11</v>
      </c>
      <c r="I40" s="38">
        <f>G40/H40</f>
        <v>7.4545454545454541</v>
      </c>
      <c r="J40" s="38">
        <v>5</v>
      </c>
      <c r="K40" s="38">
        <v>2</v>
      </c>
      <c r="L40" s="57">
        <v>2128.4499999999998</v>
      </c>
      <c r="M40" s="66">
        <v>564</v>
      </c>
      <c r="N40" s="42">
        <v>42902</v>
      </c>
      <c r="O40" s="45" t="s">
        <v>48</v>
      </c>
      <c r="Q40" s="58"/>
      <c r="T40" s="63"/>
      <c r="U40" s="63"/>
      <c r="V40" s="63"/>
      <c r="W40" s="64"/>
      <c r="X40" s="63"/>
      <c r="Y40" s="63"/>
      <c r="Z40" s="64"/>
    </row>
    <row r="41" spans="1:30" s="62" customFormat="1" ht="25.05" customHeight="1">
      <c r="A41" s="60">
        <v>26</v>
      </c>
      <c r="B41" s="67">
        <v>28</v>
      </c>
      <c r="C41" s="59" t="s">
        <v>60</v>
      </c>
      <c r="D41" s="57">
        <v>258.60000000000002</v>
      </c>
      <c r="E41" s="57">
        <v>77.400000000000006</v>
      </c>
      <c r="F41" s="44">
        <f>(D41-E41)/E41</f>
        <v>2.3410852713178296</v>
      </c>
      <c r="G41" s="66">
        <v>150</v>
      </c>
      <c r="H41" s="38">
        <v>7</v>
      </c>
      <c r="I41" s="38">
        <f>G41/H41</f>
        <v>21.428571428571427</v>
      </c>
      <c r="J41" s="38">
        <v>1</v>
      </c>
      <c r="K41" s="38" t="s">
        <v>31</v>
      </c>
      <c r="L41" s="57">
        <v>277106.84999999998</v>
      </c>
      <c r="M41" s="66">
        <v>66112</v>
      </c>
      <c r="N41" s="42">
        <v>42748</v>
      </c>
      <c r="O41" s="45" t="s">
        <v>28</v>
      </c>
      <c r="Q41" s="58"/>
      <c r="T41" s="63"/>
      <c r="U41" s="63"/>
      <c r="V41" s="63"/>
      <c r="W41" s="64"/>
      <c r="X41" s="63"/>
      <c r="Y41" s="63"/>
      <c r="Z41" s="64"/>
    </row>
    <row r="42" spans="1:30" s="62" customFormat="1" ht="25.05" customHeight="1">
      <c r="A42" s="60">
        <v>27</v>
      </c>
      <c r="B42" s="60">
        <v>20</v>
      </c>
      <c r="C42" s="59" t="s">
        <v>59</v>
      </c>
      <c r="D42" s="57">
        <v>215</v>
      </c>
      <c r="E42" s="57">
        <v>362.1</v>
      </c>
      <c r="F42" s="44">
        <f>(D42-E42)/E42</f>
        <v>-0.40624136978735159</v>
      </c>
      <c r="G42" s="66">
        <v>54</v>
      </c>
      <c r="H42" s="38">
        <v>11</v>
      </c>
      <c r="I42" s="38">
        <f>G42/H42</f>
        <v>4.9090909090909092</v>
      </c>
      <c r="J42" s="38">
        <v>4</v>
      </c>
      <c r="K42" s="38">
        <v>3</v>
      </c>
      <c r="L42" s="57">
        <v>2480.4</v>
      </c>
      <c r="M42" s="66">
        <v>595</v>
      </c>
      <c r="N42" s="42">
        <v>42895</v>
      </c>
      <c r="O42" s="45" t="s">
        <v>55</v>
      </c>
      <c r="Q42" s="58"/>
      <c r="T42" s="63"/>
      <c r="U42" s="63"/>
      <c r="V42" s="63"/>
      <c r="W42" s="64"/>
      <c r="X42" s="63"/>
      <c r="Y42" s="63"/>
      <c r="Z42" s="64"/>
    </row>
    <row r="43" spans="1:30" s="62" customFormat="1" ht="25.05" customHeight="1">
      <c r="A43" s="60">
        <v>28</v>
      </c>
      <c r="B43" s="76" t="s">
        <v>31</v>
      </c>
      <c r="C43" s="59" t="s">
        <v>81</v>
      </c>
      <c r="D43" s="57">
        <v>188</v>
      </c>
      <c r="E43" s="57" t="s">
        <v>31</v>
      </c>
      <c r="F43" s="44" t="s">
        <v>31</v>
      </c>
      <c r="G43" s="66">
        <v>43</v>
      </c>
      <c r="H43" s="38">
        <v>3</v>
      </c>
      <c r="I43" s="38">
        <f>G43/H43</f>
        <v>14.333333333333334</v>
      </c>
      <c r="J43" s="38">
        <v>1</v>
      </c>
      <c r="K43" s="38">
        <v>17</v>
      </c>
      <c r="L43" s="57">
        <v>96357.93</v>
      </c>
      <c r="M43" s="66">
        <v>19531</v>
      </c>
      <c r="N43" s="42">
        <v>42797</v>
      </c>
      <c r="O43" s="45" t="s">
        <v>29</v>
      </c>
      <c r="P43" s="53"/>
      <c r="Q43" s="58"/>
      <c r="R43" s="53"/>
      <c r="S43" s="53"/>
      <c r="T43" s="47"/>
      <c r="U43" s="47"/>
      <c r="V43" s="47"/>
      <c r="W43" s="41"/>
      <c r="X43" s="47"/>
      <c r="Y43" s="47"/>
      <c r="Z43" s="41"/>
      <c r="AA43" s="52"/>
      <c r="AB43" s="52"/>
      <c r="AC43" s="52"/>
      <c r="AD43" s="52"/>
    </row>
    <row r="44" spans="1:30" s="62" customFormat="1" ht="25.05" customHeight="1">
      <c r="A44" s="60">
        <v>29</v>
      </c>
      <c r="B44" s="67" t="s">
        <v>31</v>
      </c>
      <c r="C44" s="59" t="s">
        <v>80</v>
      </c>
      <c r="D44" s="57">
        <v>178.6</v>
      </c>
      <c r="E44" s="57" t="s">
        <v>31</v>
      </c>
      <c r="F44" s="44" t="s">
        <v>31</v>
      </c>
      <c r="G44" s="57">
        <v>95</v>
      </c>
      <c r="H44" s="38">
        <v>7</v>
      </c>
      <c r="I44" s="38">
        <f>G44/H44</f>
        <v>13.571428571428571</v>
      </c>
      <c r="J44" s="38">
        <v>1</v>
      </c>
      <c r="K44" s="38" t="s">
        <v>31</v>
      </c>
      <c r="L44" s="57">
        <v>343548</v>
      </c>
      <c r="M44" s="57">
        <v>75803</v>
      </c>
      <c r="N44" s="42">
        <v>42433</v>
      </c>
      <c r="O44" s="45" t="s">
        <v>29</v>
      </c>
      <c r="Q44" s="58"/>
      <c r="T44" s="63"/>
      <c r="U44" s="63"/>
      <c r="V44" s="63"/>
      <c r="W44" s="64"/>
      <c r="X44" s="63"/>
      <c r="Y44" s="63"/>
      <c r="Z44" s="64"/>
    </row>
    <row r="45" spans="1:30" s="62" customFormat="1" ht="25.05" customHeight="1">
      <c r="A45" s="60">
        <v>30</v>
      </c>
      <c r="B45" s="60" t="s">
        <v>31</v>
      </c>
      <c r="C45" s="59" t="s">
        <v>78</v>
      </c>
      <c r="D45" s="57">
        <v>135</v>
      </c>
      <c r="E45" s="57" t="s">
        <v>31</v>
      </c>
      <c r="F45" s="44" t="s">
        <v>31</v>
      </c>
      <c r="G45" s="57">
        <v>77</v>
      </c>
      <c r="H45" s="38">
        <v>7</v>
      </c>
      <c r="I45" s="38">
        <f>G45/H45</f>
        <v>11</v>
      </c>
      <c r="J45" s="38">
        <v>1</v>
      </c>
      <c r="K45" s="38" t="s">
        <v>31</v>
      </c>
      <c r="L45" s="57">
        <v>121685.64</v>
      </c>
      <c r="M45" s="57">
        <v>27228</v>
      </c>
      <c r="N45" s="42">
        <v>42412</v>
      </c>
      <c r="O45" s="45" t="s">
        <v>28</v>
      </c>
      <c r="Q45" s="58"/>
      <c r="T45" s="63"/>
      <c r="U45" s="63"/>
      <c r="V45" s="63"/>
      <c r="W45" s="64"/>
      <c r="X45" s="63"/>
      <c r="Y45" s="63"/>
      <c r="Z45" s="64"/>
    </row>
    <row r="46" spans="1:30" s="62" customFormat="1" ht="25.05" customHeight="1">
      <c r="A46" s="60">
        <v>31</v>
      </c>
      <c r="B46" s="60">
        <v>22</v>
      </c>
      <c r="C46" s="59" t="s">
        <v>67</v>
      </c>
      <c r="D46" s="57">
        <v>127.8</v>
      </c>
      <c r="E46" s="57">
        <v>284.10000000000002</v>
      </c>
      <c r="F46" s="44">
        <f>(D46-E46)/E46</f>
        <v>-0.5501583949313622</v>
      </c>
      <c r="G46" s="57">
        <v>73</v>
      </c>
      <c r="H46" s="38">
        <v>7</v>
      </c>
      <c r="I46" s="38">
        <f>G46/H46</f>
        <v>10.428571428571429</v>
      </c>
      <c r="J46" s="38">
        <v>1</v>
      </c>
      <c r="K46" s="38" t="s">
        <v>31</v>
      </c>
      <c r="L46" s="57">
        <v>201474.98</v>
      </c>
      <c r="M46" s="66">
        <v>47034</v>
      </c>
      <c r="N46" s="42">
        <v>42405</v>
      </c>
      <c r="O46" s="45" t="s">
        <v>29</v>
      </c>
      <c r="Q46" s="58"/>
      <c r="T46" s="63"/>
      <c r="U46" s="63"/>
      <c r="V46" s="63"/>
      <c r="W46" s="64"/>
      <c r="X46" s="63"/>
      <c r="Y46" s="63"/>
      <c r="Z46" s="64"/>
    </row>
    <row r="47" spans="1:30" s="62" customFormat="1" ht="25.05" customHeight="1">
      <c r="A47" s="60">
        <v>32</v>
      </c>
      <c r="B47" s="60">
        <v>29</v>
      </c>
      <c r="C47" s="59" t="s">
        <v>51</v>
      </c>
      <c r="D47" s="57">
        <v>29</v>
      </c>
      <c r="E47" s="57">
        <v>45</v>
      </c>
      <c r="F47" s="44">
        <f>(D47-E47)/E47</f>
        <v>-0.35555555555555557</v>
      </c>
      <c r="G47" s="57">
        <v>7</v>
      </c>
      <c r="H47" s="38">
        <v>2</v>
      </c>
      <c r="I47" s="38">
        <f>G47/H47</f>
        <v>3.5</v>
      </c>
      <c r="J47" s="38">
        <v>1</v>
      </c>
      <c r="K47" s="38">
        <v>5</v>
      </c>
      <c r="L47" s="57">
        <v>5415.31</v>
      </c>
      <c r="M47" s="57">
        <v>1199</v>
      </c>
      <c r="N47" s="42">
        <v>42881</v>
      </c>
      <c r="O47" s="45" t="s">
        <v>29</v>
      </c>
      <c r="Q47" s="58"/>
      <c r="T47" s="63"/>
      <c r="U47" s="63"/>
      <c r="V47" s="63"/>
      <c r="W47" s="64"/>
      <c r="X47" s="63"/>
      <c r="Y47" s="63"/>
      <c r="Z47" s="64"/>
    </row>
    <row r="48" spans="1:30" s="53" customFormat="1" ht="22.2" customHeight="1">
      <c r="A48" s="11"/>
      <c r="B48" s="50"/>
      <c r="C48" s="24" t="s">
        <v>82</v>
      </c>
      <c r="D48" s="12">
        <f>SUM(D34:D47)</f>
        <v>313935.09999999986</v>
      </c>
      <c r="E48" s="12">
        <f>SUM(E34:E47)</f>
        <v>205987.13</v>
      </c>
      <c r="F48" s="46">
        <f>(D48-E48)/E48</f>
        <v>0.52405201237572396</v>
      </c>
      <c r="G48" s="12">
        <f>SUM(G34:G47)</f>
        <v>65166</v>
      </c>
      <c r="H48" s="31"/>
      <c r="I48" s="37"/>
      <c r="J48" s="31"/>
      <c r="K48" s="34"/>
      <c r="L48" s="49"/>
      <c r="M48" s="30"/>
      <c r="N48" s="9"/>
      <c r="O48" s="10"/>
      <c r="T48" s="47"/>
      <c r="U48" s="47"/>
      <c r="V48" s="47"/>
      <c r="W48" s="41"/>
      <c r="X48" s="47"/>
      <c r="Y48" s="47"/>
      <c r="Z48" s="41"/>
    </row>
    <row r="50" spans="1:25" s="53" customFormat="1" ht="25.05" customHeight="1">
      <c r="A50" s="56"/>
      <c r="B50" s="77" t="s">
        <v>83</v>
      </c>
      <c r="C50" s="58"/>
      <c r="S50" s="47"/>
      <c r="T50" s="47"/>
      <c r="U50" s="47"/>
      <c r="V50" s="41"/>
      <c r="W50" s="47"/>
      <c r="X50" s="47"/>
      <c r="Y50" s="41"/>
    </row>
    <row r="51" spans="1:25" ht="22.8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U51" s="25"/>
      <c r="V51"/>
    </row>
    <row r="52" spans="1: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U52" s="25"/>
      <c r="V52"/>
    </row>
    <row r="53" spans="1:25" ht="24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6" spans="1: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2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2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25" s="53" customFormat="1">
      <c r="C59" s="55" t="s">
        <v>35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25" s="53" customForma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2" spans="1:25" s="54" customFormat="1" ht="37.200000000000003" customHeight="1"/>
    <row r="63" spans="1:25">
      <c r="F63" s="51"/>
      <c r="G63" s="51"/>
      <c r="H63" s="51"/>
    </row>
    <row r="64" spans="1:25">
      <c r="F64" s="51"/>
      <c r="G64" s="51"/>
      <c r="H64" s="51"/>
    </row>
    <row r="65" spans="6:8">
      <c r="F65" s="51"/>
      <c r="G65" s="51"/>
      <c r="H65" s="51"/>
    </row>
    <row r="66" spans="6:8">
      <c r="F66" s="51"/>
      <c r="G66" s="51"/>
      <c r="H66" s="51"/>
    </row>
    <row r="67" spans="6:8">
      <c r="F67" s="51"/>
      <c r="G67" s="51"/>
      <c r="H67" s="51"/>
    </row>
    <row r="68" spans="6:8">
      <c r="F68" s="51"/>
      <c r="G68" s="51"/>
      <c r="H68" s="51"/>
    </row>
    <row r="69" spans="6:8">
      <c r="F69" s="51"/>
      <c r="G69" s="51"/>
      <c r="H69" s="51"/>
    </row>
    <row r="70" spans="6:8">
      <c r="F70" s="51"/>
      <c r="G70" s="51"/>
      <c r="H70" s="51"/>
    </row>
    <row r="71" spans="6:8">
      <c r="F71" s="51"/>
      <c r="G71" s="51"/>
      <c r="H71" s="51"/>
    </row>
    <row r="72" spans="6:8">
      <c r="F72" s="51"/>
      <c r="G72" s="51"/>
      <c r="H72" s="51"/>
    </row>
    <row r="73" spans="6:8">
      <c r="F73" s="51"/>
      <c r="G73" s="51"/>
      <c r="H73" s="51"/>
    </row>
    <row r="74" spans="6:8">
      <c r="F74" s="51"/>
      <c r="G74" s="51"/>
      <c r="H74" s="51"/>
    </row>
    <row r="75" spans="6:8">
      <c r="F75" s="51"/>
      <c r="G75" s="51"/>
      <c r="H75" s="51"/>
    </row>
    <row r="76" spans="6:8">
      <c r="F76" s="51"/>
      <c r="G76" s="51"/>
      <c r="H76" s="51"/>
    </row>
    <row r="77" spans="6:8">
      <c r="F77" s="51"/>
      <c r="G77" s="51"/>
      <c r="H77" s="51"/>
    </row>
    <row r="78" spans="6:8">
      <c r="F78" s="51"/>
      <c r="G78" s="51"/>
      <c r="H78" s="51"/>
    </row>
    <row r="79" spans="6:8">
      <c r="F79" s="51"/>
      <c r="G79" s="51"/>
      <c r="H79" s="51"/>
    </row>
    <row r="80" spans="6:8">
      <c r="F80" s="51"/>
      <c r="G80" s="51"/>
      <c r="H80" s="51"/>
    </row>
    <row r="81" spans="6:8">
      <c r="F81" s="51"/>
      <c r="G81" s="51"/>
      <c r="H81" s="51"/>
    </row>
    <row r="82" spans="6:8">
      <c r="F82" s="51"/>
      <c r="G82" s="51"/>
      <c r="H82" s="51"/>
    </row>
  </sheetData>
  <sortState ref="A12:AD47">
    <sortCondition descending="1" ref="D12:D47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2017-06-30T12:36:37Z</dcterms:modified>
</cp:coreProperties>
</file>