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Birželis\Savaitgalis\"/>
    </mc:Choice>
  </mc:AlternateContent>
  <bookViews>
    <workbookView xWindow="480" yWindow="3156" windowWidth="19440" windowHeight="9276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G44" i="1" l="1"/>
  <c r="E44" i="1"/>
  <c r="D44" i="1"/>
  <c r="G35" i="1"/>
  <c r="E35" i="1"/>
  <c r="D35" i="1"/>
  <c r="G23" i="1"/>
  <c r="E23" i="1"/>
  <c r="D23" i="1"/>
  <c r="I20" i="1"/>
  <c r="I39" i="1"/>
  <c r="F41" i="1"/>
  <c r="F21" i="1"/>
  <c r="F33" i="1"/>
  <c r="I13" i="1"/>
  <c r="F34" i="1"/>
  <c r="F15" i="1"/>
  <c r="I38" i="1" l="1"/>
  <c r="F40" i="1"/>
  <c r="F29" i="1"/>
  <c r="I42" i="1"/>
  <c r="I26" i="1" l="1"/>
  <c r="I41" i="1" l="1"/>
  <c r="F43" i="1" l="1"/>
  <c r="F25" i="1"/>
  <c r="I33" i="1"/>
  <c r="F37" i="1"/>
  <c r="I15" i="1" l="1"/>
  <c r="I34" i="1"/>
  <c r="I40" i="1" l="1"/>
  <c r="I29" i="1"/>
  <c r="F17" i="1"/>
  <c r="I43" i="1" l="1"/>
  <c r="F22" i="1"/>
  <c r="F14" i="1"/>
  <c r="I37" i="1"/>
  <c r="I25" i="1"/>
  <c r="F18" i="1" l="1"/>
  <c r="I17" i="1" l="1"/>
  <c r="I28" i="1" l="1"/>
  <c r="I14" i="1"/>
  <c r="I18" i="1"/>
  <c r="F32" i="1"/>
  <c r="F31" i="1"/>
  <c r="I31" i="1" l="1"/>
  <c r="I22" i="1"/>
  <c r="F27" i="1"/>
  <c r="F30" i="1"/>
  <c r="I32" i="1"/>
  <c r="F16" i="1"/>
  <c r="I30" i="1" l="1"/>
  <c r="I16" i="1"/>
  <c r="I27" i="1" l="1"/>
  <c r="F19" i="1" l="1"/>
  <c r="I19" i="1" l="1"/>
  <c r="F44" i="1"/>
  <c r="F23" i="1"/>
  <c r="F35" i="1"/>
</calcChain>
</file>

<file path=xl/sharedStrings.xml><?xml version="1.0" encoding="utf-8"?>
<sst xmlns="http://schemas.openxmlformats.org/spreadsheetml/2006/main" count="133" uniqueCount="74">
  <si>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</si>
  <si>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</si>
  <si>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</si>
  <si>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</si>
  <si>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</si>
  <si>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</si>
  <si>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</si>
  <si>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</si>
  <si>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</si>
  <si>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</si>
  <si>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</si>
  <si>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</si>
  <si>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</si>
  <si>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</si>
  <si>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</si>
  <si>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</si>
  <si>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</si>
  <si>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</si>
  <si>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</si>
  <si>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</si>
  <si>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</si>
  <si>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</si>
  <si>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</si>
  <si>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</si>
  <si>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</si>
  <si>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</si>
  <si>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</si>
  <si>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</si>
  <si>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</si>
  <si>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</si>
  <si>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</si>
  <si>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</si>
  <si>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NCG Distribution</t>
  </si>
  <si>
    <t>ACME Film / WB</t>
  </si>
  <si>
    <t>N</t>
  </si>
  <si>
    <t>Ponas Kūdikis (Boss Baby)</t>
  </si>
  <si>
    <t>Clear Digital World</t>
  </si>
  <si>
    <t>Garsų pasaulio įrašai</t>
  </si>
  <si>
    <t>Svetimas: Covenant (Alien: Covenant)</t>
  </si>
  <si>
    <t>Svajoklis Budis (Rock Dog)</t>
  </si>
  <si>
    <t>Karalius Artūras: Kalavijo legenda(King Arthur: Legend of Sword)</t>
  </si>
  <si>
    <t>Bernvakaris Australijoje 2 (Few less men)</t>
  </si>
  <si>
    <t>Best Film</t>
  </si>
  <si>
    <t>Man esi viskas (Everything, Everything)</t>
  </si>
  <si>
    <t>Ratas (Circle)</t>
  </si>
  <si>
    <t>Stebuklų šalis: Urfino Džiuso ir mergaitės Elės nuotykiai (Urfin and His Wooden Soldiers )</t>
  </si>
  <si>
    <t>Karibų piratai: Salazaro kerštas (Pirates of The Caribbean: Salazar's Revenge)</t>
  </si>
  <si>
    <t>Nuostabioji moteris (Wonder Women)</t>
  </si>
  <si>
    <t xml:space="preserve">Mano mama ir mūsų kūdikiai (Telle mere, telle fille) </t>
  </si>
  <si>
    <t>Meilė ir draugystė (Love and friendship)</t>
  </si>
  <si>
    <t>Kino Pasaka</t>
  </si>
  <si>
    <t>Pažadas (The Promise)</t>
  </si>
  <si>
    <t>June 9-11</t>
  </si>
  <si>
    <t>Birželio 9-11</t>
  </si>
  <si>
    <t>Kartą Venecijoj (Once upon a Time in Venice)</t>
  </si>
  <si>
    <t>Kria-Kria-Keriai (Quackerz)</t>
  </si>
  <si>
    <t>Dainuok (Sing)</t>
  </si>
  <si>
    <t>Mumija (Mummy)</t>
  </si>
  <si>
    <t>Didysis baletas (Bolshoi)</t>
  </si>
  <si>
    <t>Apsimetėliai (Pretenders)</t>
  </si>
  <si>
    <t>Troliai (Trolls)</t>
  </si>
  <si>
    <t>Total (20)</t>
  </si>
  <si>
    <t>June 16-18 Lithuanian top</t>
  </si>
  <si>
    <t>Birželio 16-18 d. Lietuvos kino teatruose rodytų filmų topas</t>
  </si>
  <si>
    <t>June 16-18</t>
  </si>
  <si>
    <t>Birželio 16-18</t>
  </si>
  <si>
    <t>Svaiginanti Burgundija (Back to Burgundy)</t>
  </si>
  <si>
    <t>Balerina (Ballerina)</t>
  </si>
  <si>
    <t>Normas, Lokys iš Šiaurės (Norm of the North)</t>
  </si>
  <si>
    <t>Gelbėtojai (Baywatch)</t>
  </si>
  <si>
    <t>Alvinas ir burundukai: didžioji kelionė (Alvin &amp; Chipmunks: The Road Chip)</t>
  </si>
  <si>
    <t>Aldabra (Aldabra)</t>
  </si>
  <si>
    <t>Stefanas Cveigas: Atsisveikinimas su Europa (Stefan Zweig: Farewell to Europe)</t>
  </si>
  <si>
    <t>Total (27)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</si>
</sst>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#,##0.00\ [$€-1];[Red]\-#,##0.00\ [$€-1]"/>
  </numFmts>
  <fonts count="22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8"/>
      <color theme="1"/>
      <name val="Verdana"/>
      <family val="2"/>
      <charset val="186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</cellStyleXfs>
  <cellXfs count="63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/>
    </xf>
    <xf numFmtId="0" fontId="13" fillId="2" borderId="5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13" fillId="2" borderId="6" xfId="0" applyFont="1" applyFill="1" applyBorder="1" applyAlignment="1">
      <alignment horizontal="center" vertical="center" wrapText="1"/>
    </xf>
    <xf numFmtId="165" fontId="10" fillId="0" borderId="0" xfId="0" applyNumberFormat="1" applyFont="1" applyBorder="1"/>
    <xf numFmtId="3" fontId="10" fillId="0" borderId="0" xfId="0" applyNumberFormat="1" applyFont="1" applyBorder="1"/>
    <xf numFmtId="0" fontId="13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3" fontId="10" fillId="0" borderId="0" xfId="0" applyNumberFormat="1" applyFont="1"/>
    <xf numFmtId="8" fontId="10" fillId="0" borderId="0" xfId="0" applyNumberFormat="1" applyFont="1" applyBorder="1"/>
    <xf numFmtId="6" fontId="10" fillId="0" borderId="0" xfId="0" applyNumberFormat="1" applyFont="1" applyBorder="1"/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" fontId="10" fillId="0" borderId="0" xfId="0" applyNumberFormat="1" applyFont="1" applyBorder="1"/>
    <xf numFmtId="4" fontId="10" fillId="0" borderId="0" xfId="0" applyNumberFormat="1" applyFont="1"/>
    <xf numFmtId="0" fontId="13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4" fillId="0" borderId="7" xfId="0" applyFont="1" applyBorder="1" applyAlignment="1">
      <alignment horizontal="center" vertical="center"/>
    </xf>
    <xf numFmtId="0" fontId="16" fillId="2" borderId="8" xfId="0" applyFont="1" applyFill="1" applyBorder="1" applyAlignment="1">
      <alignment horizontal="left" vertical="center" wrapText="1"/>
    </xf>
    <xf numFmtId="3" fontId="16" fillId="0" borderId="7" xfId="0" applyNumberFormat="1" applyFont="1" applyBorder="1" applyAlignment="1">
      <alignment horizontal="center" vertical="center"/>
    </xf>
    <xf numFmtId="10" fontId="17" fillId="2" borderId="8" xfId="0" applyNumberFormat="1" applyFont="1" applyFill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8" fillId="0" borderId="0" xfId="0" applyFont="1"/>
    <xf numFmtId="0" fontId="12" fillId="2" borderId="8" xfId="0" applyFont="1" applyFill="1" applyBorder="1" applyAlignment="1">
      <alignment horizontal="left" vertical="center" wrapText="1"/>
    </xf>
    <xf numFmtId="3" fontId="16" fillId="0" borderId="8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center" vertical="center"/>
    </xf>
    <xf numFmtId="10" fontId="21" fillId="2" borderId="8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1" fontId="17" fillId="2" borderId="7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4" fontId="17" fillId="2" borderId="7" xfId="0" applyNumberFormat="1" applyFont="1" applyFill="1" applyBorder="1" applyAlignment="1">
      <alignment horizontal="center" vertical="center"/>
    </xf>
    <xf numFmtId="14" fontId="17" fillId="0" borderId="7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 shrinkToFit="1"/>
    </xf>
    <xf numFmtId="0" fontId="15" fillId="3" borderId="7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vertical="center" wrapText="1"/>
    </xf>
    <xf numFmtId="4" fontId="17" fillId="3" borderId="7" xfId="0" applyNumberFormat="1" applyFont="1" applyFill="1" applyBorder="1" applyAlignment="1">
      <alignment horizontal="center" vertical="center"/>
    </xf>
    <xf numFmtId="3" fontId="12" fillId="3" borderId="7" xfId="0" applyNumberFormat="1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1" fontId="17" fillId="3" borderId="7" xfId="0" applyNumberFormat="1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14" fontId="17" fillId="3" borderId="7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 shrinkToFit="1"/>
    </xf>
    <xf numFmtId="3" fontId="12" fillId="2" borderId="7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" fontId="17" fillId="0" borderId="7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4" fontId="0" fillId="0" borderId="0" xfId="0" applyNumberFormat="1" applyBorder="1"/>
    <xf numFmtId="4" fontId="0" fillId="0" borderId="0" xfId="0" applyNumberFormat="1"/>
    <xf numFmtId="0" fontId="0" fillId="0" borderId="0" xfId="0" applyFont="1"/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" fontId="17" fillId="0" borderId="8" xfId="0" applyNumberFormat="1" applyFont="1" applyBorder="1" applyAlignment="1">
      <alignment horizontal="center" vertical="center" wrapText="1"/>
    </xf>
    <xf numFmtId="1" fontId="16" fillId="0" borderId="8" xfId="0" applyNumberFormat="1" applyFont="1" applyBorder="1" applyAlignment="1">
      <alignment horizontal="center" vertical="center"/>
    </xf>
  </cellXfs>
  <cellStyles count="19">
    <cellStyle name="Comma 2" xfId="9"/>
    <cellStyle name="Įprastas 2" xfId="14"/>
    <cellStyle name="Įprastas 3" xfId="15"/>
    <cellStyle name="Normal" xfId="0" builtinId="0"/>
    <cellStyle name="Normal 10" xfId="18"/>
    <cellStyle name="Normal 2" xfId="1"/>
    <cellStyle name="Normal 2 2" xfId="3"/>
    <cellStyle name="Normal 2 3" xfId="13"/>
    <cellStyle name="Normal 3" xfId="2"/>
    <cellStyle name="Normal 3 2" xfId="4"/>
    <cellStyle name="Normal 4" xfId="5"/>
    <cellStyle name="Normal 5" xfId="6"/>
    <cellStyle name="Normal 6" xfId="7"/>
    <cellStyle name="Normal 7" xfId="8"/>
    <cellStyle name="Normal 7 2" xfId="10"/>
    <cellStyle name="Normal 8" xfId="11"/>
    <cellStyle name="Normal 9" xfId="12"/>
    <cellStyle name="Normal 9 2" xfId="17"/>
    <cellStyle name="Обычный_niko_all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2"/>
  <sheetViews>
    <sheetView tabSelected="1" zoomScale="80" zoomScaleNormal="80" workbookViewId="0">
      <selection activeCell="S35" sqref="S35"/>
    </sheetView>
  </sheetViews>
  <sheetFormatPr defaultRowHeight="14.4"/>
  <cols>
    <col min="1" max="1" width="4.109375" style="1" customWidth="1"/>
    <col min="2" max="2" width="4" style="1" customWidth="1"/>
    <col min="3" max="3" width="29.44140625" style="1" customWidth="1"/>
    <col min="4" max="4" width="13.33203125" style="1" customWidth="1"/>
    <col min="5" max="5" width="14" style="1" customWidth="1"/>
    <col min="6" max="6" width="15.2187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2.109375" style="1" customWidth="1"/>
    <col min="17" max="17" width="3.6640625" style="1" customWidth="1"/>
    <col min="18" max="18" width="5.109375" style="1" customWidth="1"/>
    <col min="19" max="19" width="29.6640625" style="1" customWidth="1"/>
    <col min="20" max="20" width="10.33203125" style="1" customWidth="1"/>
    <col min="21" max="21" width="34.88671875" style="1" customWidth="1"/>
    <col min="22" max="22" width="12.5546875" style="1" customWidth="1"/>
    <col min="23" max="23" width="15.44140625" style="1" customWidth="1"/>
    <col min="24" max="24" width="17.109375" style="1" customWidth="1"/>
    <col min="25" max="25" width="14.5546875" style="1" customWidth="1"/>
    <col min="26" max="16384" width="8.88671875" style="1"/>
  </cols>
  <sheetData>
    <row r="1" spans="1:26" ht="19.5" customHeight="1">
      <c r="E1" s="2" t="s">
        <v>62</v>
      </c>
      <c r="F1" s="2"/>
      <c r="G1" s="2"/>
      <c r="H1" s="2"/>
      <c r="I1" s="2"/>
    </row>
    <row r="2" spans="1:26" ht="19.5" customHeight="1">
      <c r="E2" s="2" t="s">
        <v>63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58"/>
      <c r="B5" s="58"/>
      <c r="C5" s="55" t="s">
        <v>0</v>
      </c>
      <c r="D5" s="3"/>
      <c r="E5" s="3"/>
      <c r="F5" s="55" t="s">
        <v>3</v>
      </c>
      <c r="G5" s="3"/>
      <c r="H5" s="55" t="s">
        <v>5</v>
      </c>
      <c r="I5" s="55" t="s">
        <v>6</v>
      </c>
      <c r="J5" s="55" t="s">
        <v>7</v>
      </c>
      <c r="K5" s="55" t="s">
        <v>8</v>
      </c>
      <c r="L5" s="55" t="s">
        <v>10</v>
      </c>
      <c r="M5" s="55" t="s">
        <v>9</v>
      </c>
      <c r="N5" s="55" t="s">
        <v>11</v>
      </c>
      <c r="O5" s="55" t="s">
        <v>12</v>
      </c>
      <c r="T5" s="4"/>
      <c r="U5" s="4"/>
      <c r="V5" s="4"/>
      <c r="X5" s="4"/>
      <c r="Y5" s="4"/>
    </row>
    <row r="6" spans="1:26">
      <c r="A6" s="59"/>
      <c r="B6" s="59"/>
      <c r="C6" s="56"/>
      <c r="D6" s="5" t="s">
        <v>64</v>
      </c>
      <c r="E6" s="5" t="s">
        <v>52</v>
      </c>
      <c r="F6" s="56"/>
      <c r="G6" s="5" t="s">
        <v>64</v>
      </c>
      <c r="H6" s="56"/>
      <c r="I6" s="56"/>
      <c r="J6" s="56"/>
      <c r="K6" s="56"/>
      <c r="L6" s="56"/>
      <c r="M6" s="56"/>
      <c r="N6" s="56"/>
      <c r="O6" s="56"/>
      <c r="S6" s="4"/>
      <c r="T6" s="4"/>
      <c r="U6" s="4"/>
      <c r="V6" s="4"/>
      <c r="X6" s="4"/>
      <c r="Y6" s="4"/>
    </row>
    <row r="7" spans="1:26">
      <c r="A7" s="59"/>
      <c r="B7" s="59"/>
      <c r="C7" s="56"/>
      <c r="D7" s="5" t="s">
        <v>1</v>
      </c>
      <c r="E7" s="5" t="s">
        <v>1</v>
      </c>
      <c r="F7" s="56"/>
      <c r="G7" s="5" t="s">
        <v>4</v>
      </c>
      <c r="H7" s="56"/>
      <c r="I7" s="56"/>
      <c r="J7" s="56"/>
      <c r="K7" s="56"/>
      <c r="L7" s="56"/>
      <c r="M7" s="56"/>
      <c r="N7" s="56"/>
      <c r="O7" s="56"/>
      <c r="S7" s="4"/>
      <c r="T7" s="4"/>
      <c r="U7" s="6"/>
      <c r="V7" s="7"/>
      <c r="X7" s="4"/>
      <c r="Y7" s="4"/>
    </row>
    <row r="8" spans="1:26" ht="18" customHeight="1" thickBot="1">
      <c r="A8" s="60"/>
      <c r="B8" s="60"/>
      <c r="C8" s="57"/>
      <c r="D8" s="8" t="s">
        <v>2</v>
      </c>
      <c r="E8" s="8" t="s">
        <v>2</v>
      </c>
      <c r="F8" s="57"/>
      <c r="G8" s="9"/>
      <c r="H8" s="57"/>
      <c r="I8" s="57"/>
      <c r="J8" s="57"/>
      <c r="K8" s="57"/>
      <c r="L8" s="57"/>
      <c r="M8" s="57"/>
      <c r="N8" s="57"/>
      <c r="O8" s="57"/>
      <c r="S8" s="4"/>
      <c r="T8" s="4"/>
      <c r="U8" s="6"/>
      <c r="V8" s="7"/>
      <c r="W8" s="10"/>
      <c r="X8" s="11"/>
      <c r="Y8" s="12"/>
    </row>
    <row r="9" spans="1:26" ht="15" customHeight="1">
      <c r="A9" s="58"/>
      <c r="B9" s="58"/>
      <c r="C9" s="55" t="s">
        <v>13</v>
      </c>
      <c r="D9" s="3"/>
      <c r="E9" s="13"/>
      <c r="F9" s="55" t="s">
        <v>15</v>
      </c>
      <c r="G9" s="14"/>
      <c r="H9" s="3" t="s">
        <v>18</v>
      </c>
      <c r="I9" s="55" t="s">
        <v>29</v>
      </c>
      <c r="J9" s="3" t="s">
        <v>19</v>
      </c>
      <c r="K9" s="3" t="s">
        <v>20</v>
      </c>
      <c r="L9" s="3" t="s">
        <v>22</v>
      </c>
      <c r="M9" s="3" t="s">
        <v>23</v>
      </c>
      <c r="N9" s="3" t="s">
        <v>24</v>
      </c>
      <c r="O9" s="55" t="s">
        <v>26</v>
      </c>
      <c r="S9" s="4"/>
      <c r="T9" s="4"/>
      <c r="U9" s="15"/>
      <c r="V9" s="7"/>
      <c r="W9" s="10"/>
      <c r="X9" s="11"/>
      <c r="Y9" s="12"/>
    </row>
    <row r="10" spans="1:26">
      <c r="A10" s="59"/>
      <c r="B10" s="59"/>
      <c r="C10" s="56"/>
      <c r="D10" s="5" t="s">
        <v>65</v>
      </c>
      <c r="E10" s="5" t="s">
        <v>53</v>
      </c>
      <c r="F10" s="56"/>
      <c r="G10" s="5" t="s">
        <v>65</v>
      </c>
      <c r="H10" s="5" t="s">
        <v>17</v>
      </c>
      <c r="I10" s="56"/>
      <c r="J10" s="5" t="s">
        <v>17</v>
      </c>
      <c r="K10" s="5" t="s">
        <v>21</v>
      </c>
      <c r="L10" s="5" t="s">
        <v>14</v>
      </c>
      <c r="M10" s="5" t="s">
        <v>16</v>
      </c>
      <c r="N10" s="5" t="s">
        <v>25</v>
      </c>
      <c r="O10" s="56"/>
      <c r="S10" s="4"/>
      <c r="T10" s="4"/>
      <c r="U10" s="15"/>
      <c r="V10" s="4"/>
      <c r="W10" s="10"/>
      <c r="X10" s="11"/>
      <c r="Y10" s="12"/>
    </row>
    <row r="11" spans="1:26">
      <c r="A11" s="59"/>
      <c r="B11" s="59"/>
      <c r="C11" s="56"/>
      <c r="D11" s="5" t="s">
        <v>14</v>
      </c>
      <c r="E11" s="5" t="s">
        <v>14</v>
      </c>
      <c r="F11" s="56"/>
      <c r="G11" s="13" t="s">
        <v>16</v>
      </c>
      <c r="H11" s="9"/>
      <c r="I11" s="56"/>
      <c r="J11" s="9"/>
      <c r="K11" s="9"/>
      <c r="L11" s="5" t="s">
        <v>2</v>
      </c>
      <c r="M11" s="5" t="s">
        <v>17</v>
      </c>
      <c r="N11" s="9"/>
      <c r="O11" s="56"/>
      <c r="S11" s="4"/>
      <c r="T11" s="15"/>
      <c r="U11" s="15"/>
      <c r="V11" s="15"/>
      <c r="W11" s="16"/>
      <c r="X11" s="15"/>
      <c r="Y11" s="15"/>
    </row>
    <row r="12" spans="1:26" ht="15" thickBot="1">
      <c r="A12" s="59"/>
      <c r="B12" s="60"/>
      <c r="C12" s="57"/>
      <c r="D12" s="8" t="s">
        <v>2</v>
      </c>
      <c r="E12" s="8" t="s">
        <v>2</v>
      </c>
      <c r="F12" s="57"/>
      <c r="G12" s="17" t="s">
        <v>17</v>
      </c>
      <c r="H12" s="18"/>
      <c r="I12" s="57"/>
      <c r="J12" s="18"/>
      <c r="K12" s="18"/>
      <c r="L12" s="18"/>
      <c r="M12" s="18"/>
      <c r="N12" s="18"/>
      <c r="O12" s="57"/>
      <c r="S12" s="4"/>
      <c r="T12" s="15"/>
      <c r="U12" s="15"/>
      <c r="V12" s="15"/>
      <c r="W12" s="16"/>
      <c r="X12" s="15"/>
      <c r="Y12" s="15"/>
    </row>
    <row r="13" spans="1:26" ht="25.05" customHeight="1">
      <c r="A13" s="19">
        <v>1</v>
      </c>
      <c r="B13" s="19" t="s">
        <v>34</v>
      </c>
      <c r="C13" s="27" t="s">
        <v>69</v>
      </c>
      <c r="D13" s="21">
        <v>28797.709999999995</v>
      </c>
      <c r="E13" s="51" t="s">
        <v>31</v>
      </c>
      <c r="F13" s="22" t="s">
        <v>31</v>
      </c>
      <c r="G13" s="21">
        <v>5128</v>
      </c>
      <c r="H13" s="23">
        <v>138</v>
      </c>
      <c r="I13" s="23">
        <f>G13/H13</f>
        <v>37.159420289855071</v>
      </c>
      <c r="J13" s="23">
        <v>14</v>
      </c>
      <c r="K13" s="23">
        <v>1</v>
      </c>
      <c r="L13" s="21">
        <v>32791.959999999992</v>
      </c>
      <c r="M13" s="21">
        <v>5897</v>
      </c>
      <c r="N13" s="24">
        <v>42902</v>
      </c>
      <c r="O13" s="25" t="s">
        <v>32</v>
      </c>
      <c r="Q13" s="26"/>
      <c r="T13" s="15"/>
      <c r="U13" s="15"/>
      <c r="V13" s="15"/>
      <c r="W13" s="16"/>
      <c r="X13" s="15"/>
      <c r="Y13" s="15"/>
      <c r="Z13" s="16"/>
    </row>
    <row r="14" spans="1:26" ht="25.05" customHeight="1">
      <c r="A14" s="19">
        <v>2</v>
      </c>
      <c r="B14" s="19">
        <v>2</v>
      </c>
      <c r="C14" s="27" t="s">
        <v>46</v>
      </c>
      <c r="D14" s="21">
        <v>22481.17</v>
      </c>
      <c r="E14" s="21">
        <v>42377.9</v>
      </c>
      <c r="F14" s="22">
        <f>(D14-E14)/E14</f>
        <v>-0.46950721956491481</v>
      </c>
      <c r="G14" s="21">
        <v>3799</v>
      </c>
      <c r="H14" s="23">
        <v>119</v>
      </c>
      <c r="I14" s="23">
        <f>G14/H14</f>
        <v>31.92436974789916</v>
      </c>
      <c r="J14" s="23">
        <v>19</v>
      </c>
      <c r="K14" s="23">
        <v>4</v>
      </c>
      <c r="L14" s="21">
        <v>468925.99</v>
      </c>
      <c r="M14" s="21">
        <v>81404</v>
      </c>
      <c r="N14" s="24">
        <v>42881</v>
      </c>
      <c r="O14" s="25" t="s">
        <v>28</v>
      </c>
      <c r="Q14" s="26"/>
      <c r="T14" s="15"/>
      <c r="U14" s="15"/>
      <c r="V14" s="15"/>
      <c r="W14" s="16"/>
      <c r="X14" s="15"/>
      <c r="Y14" s="15"/>
      <c r="Z14" s="16"/>
    </row>
    <row r="15" spans="1:26" ht="25.05" customHeight="1">
      <c r="A15" s="19">
        <v>3</v>
      </c>
      <c r="B15" s="19">
        <v>1</v>
      </c>
      <c r="C15" s="27" t="s">
        <v>57</v>
      </c>
      <c r="D15" s="21">
        <v>21798.510000000002</v>
      </c>
      <c r="E15" s="21">
        <v>56429.30999999999</v>
      </c>
      <c r="F15" s="22">
        <f>(D15-E15)/E15</f>
        <v>-0.61370234723763228</v>
      </c>
      <c r="G15" s="21">
        <v>3726</v>
      </c>
      <c r="H15" s="23">
        <v>152</v>
      </c>
      <c r="I15" s="23">
        <f>G15/H15</f>
        <v>24.513157894736842</v>
      </c>
      <c r="J15" s="23">
        <v>16</v>
      </c>
      <c r="K15" s="23">
        <v>2</v>
      </c>
      <c r="L15" s="21">
        <v>123984.24999999997</v>
      </c>
      <c r="M15" s="21">
        <v>21132</v>
      </c>
      <c r="N15" s="24">
        <v>42895</v>
      </c>
      <c r="O15" s="25" t="s">
        <v>32</v>
      </c>
      <c r="Q15" s="26"/>
      <c r="T15" s="15"/>
      <c r="U15" s="15"/>
      <c r="V15" s="15"/>
      <c r="W15" s="16"/>
      <c r="X15" s="15"/>
      <c r="Y15" s="15"/>
      <c r="Z15" s="16"/>
    </row>
    <row r="16" spans="1:26" ht="25.05" customHeight="1">
      <c r="A16" s="19">
        <v>4</v>
      </c>
      <c r="B16" s="19">
        <v>7</v>
      </c>
      <c r="C16" s="27" t="s">
        <v>39</v>
      </c>
      <c r="D16" s="21">
        <v>4629.03</v>
      </c>
      <c r="E16" s="21">
        <v>6712.76</v>
      </c>
      <c r="F16" s="22">
        <f>(D16-E16)/E16</f>
        <v>-0.31041330242701964</v>
      </c>
      <c r="G16" s="21">
        <v>1122</v>
      </c>
      <c r="H16" s="23">
        <v>40</v>
      </c>
      <c r="I16" s="23">
        <f>G16/H16</f>
        <v>28.05</v>
      </c>
      <c r="J16" s="23">
        <v>10</v>
      </c>
      <c r="K16" s="23">
        <v>6</v>
      </c>
      <c r="L16" s="21">
        <v>70417.73</v>
      </c>
      <c r="M16" s="21">
        <v>17491</v>
      </c>
      <c r="N16" s="24">
        <v>42867</v>
      </c>
      <c r="O16" s="25" t="s">
        <v>36</v>
      </c>
      <c r="Q16" s="26"/>
      <c r="T16" s="15"/>
      <c r="U16" s="15"/>
      <c r="V16" s="15"/>
      <c r="W16" s="16"/>
      <c r="X16" s="15"/>
      <c r="Y16" s="15"/>
      <c r="Z16" s="16"/>
    </row>
    <row r="17" spans="1:30" ht="25.05" customHeight="1">
      <c r="A17" s="19">
        <v>5</v>
      </c>
      <c r="B17" s="19">
        <v>3</v>
      </c>
      <c r="C17" s="27" t="s">
        <v>47</v>
      </c>
      <c r="D17" s="21">
        <v>4476.97</v>
      </c>
      <c r="E17" s="21">
        <v>12516.83</v>
      </c>
      <c r="F17" s="22">
        <f>(D17-E17)/E17</f>
        <v>-0.64232397500005989</v>
      </c>
      <c r="G17" s="21">
        <v>803</v>
      </c>
      <c r="H17" s="23">
        <v>25</v>
      </c>
      <c r="I17" s="23">
        <f>G17/H17</f>
        <v>32.119999999999997</v>
      </c>
      <c r="J17" s="23">
        <v>5</v>
      </c>
      <c r="K17" s="23">
        <v>3</v>
      </c>
      <c r="L17" s="21">
        <v>72036.62</v>
      </c>
      <c r="M17" s="21">
        <v>13770</v>
      </c>
      <c r="N17" s="24">
        <v>42888</v>
      </c>
      <c r="O17" s="25" t="s">
        <v>33</v>
      </c>
      <c r="Q17" s="26"/>
      <c r="T17" s="15"/>
      <c r="U17" s="15"/>
      <c r="V17" s="15"/>
      <c r="W17" s="16"/>
      <c r="X17" s="15"/>
      <c r="Y17" s="15"/>
      <c r="Z17" s="16"/>
    </row>
    <row r="18" spans="1:30" ht="25.05" customHeight="1">
      <c r="A18" s="19">
        <v>6</v>
      </c>
      <c r="B18" s="19">
        <v>4</v>
      </c>
      <c r="C18" s="27" t="s">
        <v>45</v>
      </c>
      <c r="D18" s="21">
        <v>4339.43</v>
      </c>
      <c r="E18" s="21">
        <v>7899.69</v>
      </c>
      <c r="F18" s="22">
        <f>(D18-E18)/E18</f>
        <v>-0.45068350783385164</v>
      </c>
      <c r="G18" s="21">
        <v>1013</v>
      </c>
      <c r="H18" s="23">
        <v>59</v>
      </c>
      <c r="I18" s="23">
        <f>G18/H18</f>
        <v>17.16949152542373</v>
      </c>
      <c r="J18" s="23">
        <v>12</v>
      </c>
      <c r="K18" s="23">
        <v>4</v>
      </c>
      <c r="L18" s="21">
        <v>59757.93</v>
      </c>
      <c r="M18" s="21">
        <v>15144</v>
      </c>
      <c r="N18" s="24">
        <v>42881</v>
      </c>
      <c r="O18" s="25" t="s">
        <v>42</v>
      </c>
      <c r="Q18" s="26"/>
      <c r="T18" s="15"/>
      <c r="U18" s="15"/>
      <c r="V18" s="15"/>
      <c r="W18" s="16"/>
      <c r="X18" s="15"/>
      <c r="Y18" s="15"/>
      <c r="Z18" s="16"/>
    </row>
    <row r="19" spans="1:30" ht="25.05" customHeight="1">
      <c r="A19" s="19">
        <v>7</v>
      </c>
      <c r="B19" s="19">
        <v>6</v>
      </c>
      <c r="C19" s="27" t="s">
        <v>35</v>
      </c>
      <c r="D19" s="21">
        <v>4240.9799999999996</v>
      </c>
      <c r="E19" s="21">
        <v>6721.06</v>
      </c>
      <c r="F19" s="22">
        <f>(D19-E19)/E19</f>
        <v>-0.36900131824444371</v>
      </c>
      <c r="G19" s="21">
        <v>934</v>
      </c>
      <c r="H19" s="23">
        <v>39</v>
      </c>
      <c r="I19" s="23">
        <f>G19/H19</f>
        <v>23.948717948717949</v>
      </c>
      <c r="J19" s="23">
        <v>8</v>
      </c>
      <c r="K19" s="23">
        <v>10</v>
      </c>
      <c r="L19" s="21">
        <v>420811.01</v>
      </c>
      <c r="M19" s="21">
        <v>94856</v>
      </c>
      <c r="N19" s="24">
        <v>42839</v>
      </c>
      <c r="O19" s="25" t="s">
        <v>28</v>
      </c>
      <c r="Q19" s="26"/>
      <c r="T19" s="15"/>
      <c r="U19" s="15"/>
      <c r="V19" s="15"/>
      <c r="W19" s="16"/>
      <c r="X19" s="15"/>
      <c r="Y19" s="15"/>
      <c r="Z19" s="16"/>
    </row>
    <row r="20" spans="1:30" ht="25.05" customHeight="1">
      <c r="A20" s="19">
        <v>8</v>
      </c>
      <c r="B20" s="19" t="s">
        <v>34</v>
      </c>
      <c r="C20" s="27" t="s">
        <v>71</v>
      </c>
      <c r="D20" s="21">
        <v>4195.05</v>
      </c>
      <c r="E20" s="51" t="s">
        <v>31</v>
      </c>
      <c r="F20" s="22" t="s">
        <v>31</v>
      </c>
      <c r="G20" s="21">
        <v>911</v>
      </c>
      <c r="H20" s="23">
        <v>106</v>
      </c>
      <c r="I20" s="23">
        <f>G20/H20</f>
        <v>8.5943396226415096</v>
      </c>
      <c r="J20" s="23">
        <v>16</v>
      </c>
      <c r="K20" s="23">
        <v>1</v>
      </c>
      <c r="L20" s="21">
        <v>4195.05</v>
      </c>
      <c r="M20" s="21">
        <v>911</v>
      </c>
      <c r="N20" s="24">
        <v>42902</v>
      </c>
      <c r="O20" s="25" t="s">
        <v>42</v>
      </c>
      <c r="Q20" s="26"/>
      <c r="T20" s="15"/>
      <c r="U20" s="15"/>
      <c r="V20" s="15"/>
      <c r="W20" s="16"/>
      <c r="X20" s="15"/>
      <c r="Y20" s="15"/>
      <c r="Z20" s="16"/>
    </row>
    <row r="21" spans="1:30" ht="25.05" customHeight="1">
      <c r="A21" s="19">
        <v>9</v>
      </c>
      <c r="B21" s="19">
        <v>5</v>
      </c>
      <c r="C21" s="27" t="s">
        <v>58</v>
      </c>
      <c r="D21" s="21">
        <v>3221.97</v>
      </c>
      <c r="E21" s="21">
        <v>6770.69</v>
      </c>
      <c r="F21" s="22">
        <f>(D21-E21)/E21</f>
        <v>-0.52412974157729864</v>
      </c>
      <c r="G21" s="21">
        <v>629</v>
      </c>
      <c r="H21" s="23" t="s">
        <v>31</v>
      </c>
      <c r="I21" s="23" t="s">
        <v>31</v>
      </c>
      <c r="J21" s="23">
        <v>8</v>
      </c>
      <c r="K21" s="23">
        <v>2</v>
      </c>
      <c r="L21" s="51">
        <v>16321.65</v>
      </c>
      <c r="M21" s="21">
        <v>3339</v>
      </c>
      <c r="N21" s="24">
        <v>42895</v>
      </c>
      <c r="O21" s="25" t="s">
        <v>37</v>
      </c>
      <c r="Q21" s="26"/>
      <c r="T21" s="15"/>
      <c r="U21" s="15"/>
      <c r="V21" s="15"/>
      <c r="W21" s="16"/>
      <c r="X21" s="15"/>
      <c r="Y21" s="15"/>
      <c r="Z21" s="16"/>
    </row>
    <row r="22" spans="1:30" ht="25.05" customHeight="1">
      <c r="A22" s="19">
        <v>10</v>
      </c>
      <c r="B22" s="19">
        <v>9</v>
      </c>
      <c r="C22" s="27" t="s">
        <v>43</v>
      </c>
      <c r="D22" s="21">
        <v>2540.71</v>
      </c>
      <c r="E22" s="21">
        <v>5374.2</v>
      </c>
      <c r="F22" s="22">
        <f>(D22-E22)/E22</f>
        <v>-0.5272394030739459</v>
      </c>
      <c r="G22" s="21">
        <v>464</v>
      </c>
      <c r="H22" s="23">
        <v>21</v>
      </c>
      <c r="I22" s="23">
        <f>G22/H22</f>
        <v>22.095238095238095</v>
      </c>
      <c r="J22" s="23">
        <v>5</v>
      </c>
      <c r="K22" s="23">
        <v>5</v>
      </c>
      <c r="L22" s="21">
        <v>85392.05</v>
      </c>
      <c r="M22" s="21">
        <v>16978</v>
      </c>
      <c r="N22" s="24">
        <v>42874</v>
      </c>
      <c r="O22" s="25" t="s">
        <v>33</v>
      </c>
      <c r="Q22" s="26"/>
      <c r="T22" s="15"/>
      <c r="U22" s="15"/>
      <c r="V22" s="15"/>
      <c r="W22" s="16"/>
      <c r="X22" s="15"/>
      <c r="Y22" s="15"/>
      <c r="Z22" s="16"/>
    </row>
    <row r="23" spans="1:30" ht="24.6" customHeight="1">
      <c r="A23" s="29"/>
      <c r="B23" s="29"/>
      <c r="C23" s="30" t="s">
        <v>30</v>
      </c>
      <c r="D23" s="31">
        <f>SUM(D13:D22)</f>
        <v>100721.52999999998</v>
      </c>
      <c r="E23" s="31">
        <f>SUM(E13:E22)</f>
        <v>144802.44</v>
      </c>
      <c r="F23" s="32">
        <f>(D23-E23)/E23</f>
        <v>-0.30442104428627043</v>
      </c>
      <c r="G23" s="31">
        <f>SUM(G13:G22)</f>
        <v>18529</v>
      </c>
      <c r="H23" s="33"/>
      <c r="I23" s="34"/>
      <c r="J23" s="33"/>
      <c r="K23" s="35"/>
      <c r="L23" s="36"/>
      <c r="M23" s="23"/>
      <c r="N23" s="37"/>
      <c r="O23" s="38"/>
      <c r="T23" s="15"/>
      <c r="U23" s="15"/>
      <c r="V23" s="15"/>
      <c r="W23" s="16"/>
      <c r="X23" s="15"/>
      <c r="Y23" s="15"/>
      <c r="Z23" s="16"/>
    </row>
    <row r="24" spans="1:30" ht="13.2" customHeight="1">
      <c r="A24" s="39"/>
      <c r="B24" s="39"/>
      <c r="C24" s="40"/>
      <c r="D24" s="41"/>
      <c r="E24" s="41"/>
      <c r="F24" s="41"/>
      <c r="G24" s="42"/>
      <c r="H24" s="43"/>
      <c r="I24" s="44"/>
      <c r="J24" s="43"/>
      <c r="K24" s="45"/>
      <c r="L24" s="41"/>
      <c r="M24" s="42"/>
      <c r="N24" s="46"/>
      <c r="O24" s="47"/>
      <c r="T24" s="15"/>
      <c r="U24" s="15"/>
      <c r="V24" s="15"/>
      <c r="W24" s="16"/>
      <c r="X24" s="15"/>
      <c r="Y24" s="15"/>
      <c r="Z24" s="16"/>
    </row>
    <row r="25" spans="1:30" ht="25.05" customHeight="1">
      <c r="A25" s="19">
        <v>11</v>
      </c>
      <c r="B25" s="19">
        <v>14</v>
      </c>
      <c r="C25" s="27" t="s">
        <v>48</v>
      </c>
      <c r="D25" s="51">
        <v>2193.6799999999998</v>
      </c>
      <c r="E25" s="51">
        <v>796.09</v>
      </c>
      <c r="F25" s="22">
        <f>(D25-E25)/E25</f>
        <v>1.7555678378072825</v>
      </c>
      <c r="G25" s="51">
        <v>362</v>
      </c>
      <c r="H25" s="23">
        <v>4</v>
      </c>
      <c r="I25" s="23">
        <f>G25/H25</f>
        <v>90.5</v>
      </c>
      <c r="J25" s="23">
        <v>6</v>
      </c>
      <c r="K25" s="23">
        <v>3</v>
      </c>
      <c r="L25" s="51">
        <v>9767.01</v>
      </c>
      <c r="M25" s="51">
        <v>2166</v>
      </c>
      <c r="N25" s="24">
        <v>42888</v>
      </c>
      <c r="O25" s="25" t="s">
        <v>42</v>
      </c>
      <c r="P25"/>
      <c r="Q25" s="26"/>
      <c r="R25"/>
      <c r="S25"/>
      <c r="T25" s="52"/>
      <c r="U25" s="52"/>
      <c r="V25" s="52"/>
      <c r="W25" s="53"/>
      <c r="X25" s="52"/>
      <c r="Y25" s="52"/>
      <c r="Z25" s="53"/>
      <c r="AA25" s="54"/>
      <c r="AB25" s="54"/>
      <c r="AC25" s="54"/>
      <c r="AD25" s="54"/>
    </row>
    <row r="26" spans="1:30" ht="25.05" customHeight="1">
      <c r="A26" s="19">
        <v>12</v>
      </c>
      <c r="B26" s="19" t="s">
        <v>34</v>
      </c>
      <c r="C26" s="27" t="s">
        <v>66</v>
      </c>
      <c r="D26" s="21">
        <v>1971.57</v>
      </c>
      <c r="E26" s="51" t="s">
        <v>31</v>
      </c>
      <c r="F26" s="22" t="s">
        <v>31</v>
      </c>
      <c r="G26" s="21">
        <v>372</v>
      </c>
      <c r="H26" s="23">
        <v>50</v>
      </c>
      <c r="I26" s="23">
        <f>G26/H26</f>
        <v>7.44</v>
      </c>
      <c r="J26" s="23">
        <v>8</v>
      </c>
      <c r="K26" s="23">
        <v>1</v>
      </c>
      <c r="L26" s="21">
        <v>1971.57</v>
      </c>
      <c r="M26" s="21">
        <v>372</v>
      </c>
      <c r="N26" s="24">
        <v>42902</v>
      </c>
      <c r="O26" s="25" t="s">
        <v>27</v>
      </c>
      <c r="Q26" s="26"/>
      <c r="T26" s="15"/>
      <c r="U26" s="15"/>
      <c r="V26" s="15"/>
      <c r="W26" s="16"/>
      <c r="X26" s="15"/>
      <c r="Y26" s="15"/>
      <c r="Z26" s="16"/>
    </row>
    <row r="27" spans="1:30" ht="25.05" customHeight="1">
      <c r="A27" s="19">
        <v>13</v>
      </c>
      <c r="B27" s="19">
        <v>10</v>
      </c>
      <c r="C27" s="20" t="s">
        <v>38</v>
      </c>
      <c r="D27" s="21">
        <v>1545.56</v>
      </c>
      <c r="E27" s="21">
        <v>2067.4499999999998</v>
      </c>
      <c r="F27" s="22">
        <f>(D27-E27)/E27</f>
        <v>-0.25243173958257753</v>
      </c>
      <c r="G27" s="21">
        <v>272</v>
      </c>
      <c r="H27" s="23">
        <v>11</v>
      </c>
      <c r="I27" s="23">
        <f>G27/H27</f>
        <v>24.727272727272727</v>
      </c>
      <c r="J27" s="23">
        <v>4</v>
      </c>
      <c r="K27" s="23">
        <v>6</v>
      </c>
      <c r="L27" s="21">
        <v>99651.74</v>
      </c>
      <c r="M27" s="21">
        <v>18742</v>
      </c>
      <c r="N27" s="24">
        <v>42867</v>
      </c>
      <c r="O27" s="25" t="s">
        <v>28</v>
      </c>
      <c r="Q27" s="26"/>
      <c r="T27" s="15"/>
      <c r="U27" s="15"/>
      <c r="V27" s="15"/>
      <c r="W27" s="16"/>
      <c r="X27" s="15"/>
      <c r="Y27" s="15"/>
      <c r="Z27" s="16"/>
    </row>
    <row r="28" spans="1:30" ht="25.05" customHeight="1">
      <c r="A28" s="19">
        <v>14</v>
      </c>
      <c r="B28" s="19" t="s">
        <v>34</v>
      </c>
      <c r="C28" s="27" t="s">
        <v>72</v>
      </c>
      <c r="D28" s="21">
        <v>1352.95</v>
      </c>
      <c r="E28" s="51" t="s">
        <v>31</v>
      </c>
      <c r="F28" s="22" t="s">
        <v>31</v>
      </c>
      <c r="G28" s="21">
        <v>339</v>
      </c>
      <c r="H28" s="23">
        <v>15</v>
      </c>
      <c r="I28" s="23">
        <f>G28/H28</f>
        <v>22.6</v>
      </c>
      <c r="J28" s="23">
        <v>7</v>
      </c>
      <c r="K28" s="23">
        <v>1</v>
      </c>
      <c r="L28" s="21">
        <v>1352.95</v>
      </c>
      <c r="M28" s="21">
        <v>339</v>
      </c>
      <c r="N28" s="24">
        <v>42902</v>
      </c>
      <c r="O28" s="25" t="s">
        <v>42</v>
      </c>
      <c r="Q28" s="26"/>
      <c r="T28" s="15"/>
      <c r="U28" s="15"/>
      <c r="V28" s="15"/>
      <c r="W28" s="16"/>
      <c r="X28" s="15"/>
      <c r="Y28" s="15"/>
      <c r="Z28" s="16"/>
    </row>
    <row r="29" spans="1:30" ht="25.05" customHeight="1">
      <c r="A29" s="19">
        <v>15</v>
      </c>
      <c r="B29" s="19">
        <v>8</v>
      </c>
      <c r="C29" s="27" t="s">
        <v>54</v>
      </c>
      <c r="D29" s="21">
        <v>1165.95</v>
      </c>
      <c r="E29" s="21">
        <v>5658.08</v>
      </c>
      <c r="F29" s="22">
        <f>(D29-E29)/E29</f>
        <v>-0.79393186381245939</v>
      </c>
      <c r="G29" s="28">
        <v>214</v>
      </c>
      <c r="H29" s="23">
        <v>21</v>
      </c>
      <c r="I29" s="23">
        <f>G29/H29</f>
        <v>10.19047619047619</v>
      </c>
      <c r="J29" s="23">
        <v>6</v>
      </c>
      <c r="K29" s="23">
        <v>2</v>
      </c>
      <c r="L29" s="21">
        <v>13740.21</v>
      </c>
      <c r="M29" s="28">
        <v>2683</v>
      </c>
      <c r="N29" s="24">
        <v>42895</v>
      </c>
      <c r="O29" s="25" t="s">
        <v>27</v>
      </c>
      <c r="Q29" s="26"/>
      <c r="T29" s="15"/>
      <c r="U29" s="15"/>
      <c r="V29" s="15"/>
      <c r="W29" s="16"/>
      <c r="X29" s="15"/>
      <c r="Y29" s="15"/>
      <c r="Z29" s="16"/>
    </row>
    <row r="30" spans="1:30" ht="25.05" customHeight="1">
      <c r="A30" s="19">
        <v>16</v>
      </c>
      <c r="B30" s="19">
        <v>11</v>
      </c>
      <c r="C30" s="27" t="s">
        <v>40</v>
      </c>
      <c r="D30" s="21">
        <v>674.26</v>
      </c>
      <c r="E30" s="21">
        <v>1556.25</v>
      </c>
      <c r="F30" s="22">
        <f>(D30-E30)/E30</f>
        <v>-0.56674056224899594</v>
      </c>
      <c r="G30" s="21">
        <v>119</v>
      </c>
      <c r="H30" s="23">
        <v>5</v>
      </c>
      <c r="I30" s="23">
        <f>G30/H30</f>
        <v>23.8</v>
      </c>
      <c r="J30" s="23">
        <v>2</v>
      </c>
      <c r="K30" s="23">
        <v>6</v>
      </c>
      <c r="L30" s="50">
        <v>83212.639999999999</v>
      </c>
      <c r="M30" s="62">
        <v>15151</v>
      </c>
      <c r="N30" s="24">
        <v>42867</v>
      </c>
      <c r="O30" s="25" t="s">
        <v>33</v>
      </c>
      <c r="Q30" s="26"/>
      <c r="T30" s="15"/>
      <c r="U30" s="15"/>
      <c r="V30" s="15"/>
      <c r="W30" s="16"/>
      <c r="X30" s="15"/>
      <c r="Y30" s="15"/>
      <c r="Z30" s="16"/>
    </row>
    <row r="31" spans="1:30" ht="25.05" customHeight="1">
      <c r="A31" s="19">
        <v>17</v>
      </c>
      <c r="B31" s="19">
        <v>13</v>
      </c>
      <c r="C31" s="27" t="s">
        <v>44</v>
      </c>
      <c r="D31" s="21">
        <v>519.54</v>
      </c>
      <c r="E31" s="21">
        <v>1105.26</v>
      </c>
      <c r="F31" s="22">
        <f>(D31-E31)/E31</f>
        <v>-0.52993865696759135</v>
      </c>
      <c r="G31" s="28">
        <v>94</v>
      </c>
      <c r="H31" s="23">
        <v>7</v>
      </c>
      <c r="I31" s="23">
        <f>G31/H31</f>
        <v>13.428571428571429</v>
      </c>
      <c r="J31" s="23">
        <v>2</v>
      </c>
      <c r="K31" s="23">
        <v>5</v>
      </c>
      <c r="L31" s="21">
        <v>27058.51</v>
      </c>
      <c r="M31" s="28">
        <v>5275</v>
      </c>
      <c r="N31" s="24">
        <v>42874</v>
      </c>
      <c r="O31" s="25" t="s">
        <v>27</v>
      </c>
      <c r="Q31" s="26"/>
      <c r="T31" s="15"/>
      <c r="U31" s="15"/>
      <c r="V31" s="15"/>
      <c r="W31" s="16"/>
      <c r="X31" s="15"/>
      <c r="Y31" s="15"/>
      <c r="Z31" s="16"/>
    </row>
    <row r="32" spans="1:30" ht="25.05" customHeight="1">
      <c r="A32" s="19">
        <v>18</v>
      </c>
      <c r="B32" s="19">
        <v>15</v>
      </c>
      <c r="C32" s="27" t="s">
        <v>41</v>
      </c>
      <c r="D32" s="21">
        <v>254.08</v>
      </c>
      <c r="E32" s="21">
        <v>577.45000000000005</v>
      </c>
      <c r="F32" s="22">
        <f>(D32-E32)/E32</f>
        <v>-0.55999653649666636</v>
      </c>
      <c r="G32" s="28">
        <v>32</v>
      </c>
      <c r="H32" s="23">
        <v>2</v>
      </c>
      <c r="I32" s="23">
        <f>G32/H32</f>
        <v>16</v>
      </c>
      <c r="J32" s="23">
        <v>1</v>
      </c>
      <c r="K32" s="23">
        <v>5</v>
      </c>
      <c r="L32" s="21">
        <v>19745.37</v>
      </c>
      <c r="M32" s="28">
        <v>3941</v>
      </c>
      <c r="N32" s="24">
        <v>42874</v>
      </c>
      <c r="O32" s="25" t="s">
        <v>42</v>
      </c>
      <c r="Q32" s="26"/>
      <c r="T32" s="15"/>
      <c r="U32" s="15"/>
      <c r="V32" s="15"/>
      <c r="W32" s="16"/>
      <c r="X32" s="15"/>
      <c r="Y32" s="15"/>
      <c r="Z32" s="16"/>
    </row>
    <row r="33" spans="1:30" ht="25.05" customHeight="1">
      <c r="A33" s="19">
        <v>19</v>
      </c>
      <c r="B33" s="19">
        <v>16</v>
      </c>
      <c r="C33" s="27" t="s">
        <v>59</v>
      </c>
      <c r="D33" s="28">
        <v>197</v>
      </c>
      <c r="E33" s="28">
        <v>576</v>
      </c>
      <c r="F33" s="22">
        <f>(D33-E33)/E33</f>
        <v>-0.65798611111111116</v>
      </c>
      <c r="G33" s="28">
        <v>57</v>
      </c>
      <c r="H33" s="23">
        <v>13</v>
      </c>
      <c r="I33" s="23">
        <f>G33/H33</f>
        <v>4.384615384615385</v>
      </c>
      <c r="J33" s="23">
        <v>5</v>
      </c>
      <c r="K33" s="23">
        <v>2</v>
      </c>
      <c r="L33" s="28">
        <v>2094.3000000000002</v>
      </c>
      <c r="M33" s="28">
        <v>494</v>
      </c>
      <c r="N33" s="24">
        <v>42895</v>
      </c>
      <c r="O33" s="25" t="s">
        <v>50</v>
      </c>
      <c r="Q33" s="26"/>
      <c r="T33" s="15"/>
      <c r="U33" s="15"/>
      <c r="V33" s="15"/>
      <c r="W33" s="16"/>
      <c r="X33" s="15"/>
      <c r="Y33" s="15"/>
      <c r="Z33" s="16"/>
    </row>
    <row r="34" spans="1:30" ht="25.05" customHeight="1">
      <c r="A34" s="19">
        <v>20</v>
      </c>
      <c r="B34" s="19">
        <v>21</v>
      </c>
      <c r="C34" s="27" t="s">
        <v>56</v>
      </c>
      <c r="D34" s="21">
        <v>166.62</v>
      </c>
      <c r="E34" s="21">
        <v>127.5</v>
      </c>
      <c r="F34" s="22">
        <f>(D34-E34)/E34</f>
        <v>0.30682352941176472</v>
      </c>
      <c r="G34" s="28">
        <v>92</v>
      </c>
      <c r="H34" s="23">
        <v>3</v>
      </c>
      <c r="I34" s="23">
        <f>G34/H34</f>
        <v>30.666666666666668</v>
      </c>
      <c r="J34" s="23">
        <v>1</v>
      </c>
      <c r="K34" s="23" t="s">
        <v>31</v>
      </c>
      <c r="L34" s="61">
        <v>425960.93</v>
      </c>
      <c r="M34" s="62">
        <v>95523</v>
      </c>
      <c r="N34" s="24">
        <v>42727</v>
      </c>
      <c r="O34" s="25" t="s">
        <v>32</v>
      </c>
      <c r="Q34" s="26"/>
      <c r="T34" s="15"/>
      <c r="U34" s="15"/>
      <c r="V34" s="15"/>
      <c r="W34" s="16"/>
      <c r="X34" s="15"/>
      <c r="Y34" s="15"/>
      <c r="Z34" s="16"/>
    </row>
    <row r="35" spans="1:30" ht="24.6" customHeight="1">
      <c r="A35" s="29"/>
      <c r="B35" s="29"/>
      <c r="C35" s="30" t="s">
        <v>61</v>
      </c>
      <c r="D35" s="31">
        <f>SUM(D23:D34)</f>
        <v>110762.73999999996</v>
      </c>
      <c r="E35" s="31">
        <f>SUM(E23:E34)</f>
        <v>157266.52000000002</v>
      </c>
      <c r="F35" s="32">
        <f>(D35-E35)/E35</f>
        <v>-0.29570044533318379</v>
      </c>
      <c r="G35" s="31">
        <f>SUM(G23:G34)</f>
        <v>20482</v>
      </c>
      <c r="H35" s="33"/>
      <c r="I35" s="34"/>
      <c r="J35" s="33"/>
      <c r="K35" s="35"/>
      <c r="L35" s="36"/>
      <c r="M35" s="23"/>
      <c r="N35" s="37"/>
      <c r="O35" s="38"/>
      <c r="T35" s="15"/>
      <c r="U35" s="15"/>
      <c r="V35" s="15"/>
      <c r="W35" s="16"/>
      <c r="X35" s="15"/>
      <c r="Y35" s="15"/>
      <c r="Z35" s="16"/>
    </row>
    <row r="36" spans="1:30" ht="13.2" customHeight="1">
      <c r="A36" s="39"/>
      <c r="B36" s="39"/>
      <c r="C36" s="40"/>
      <c r="D36" s="41"/>
      <c r="E36" s="41"/>
      <c r="F36" s="41"/>
      <c r="G36" s="42"/>
      <c r="H36" s="43"/>
      <c r="I36" s="44"/>
      <c r="J36" s="43"/>
      <c r="K36" s="45"/>
      <c r="L36" s="41"/>
      <c r="M36" s="42"/>
      <c r="N36" s="46"/>
      <c r="O36" s="47"/>
      <c r="T36" s="15"/>
      <c r="U36" s="15"/>
      <c r="V36" s="15"/>
      <c r="W36" s="16"/>
      <c r="X36" s="15"/>
      <c r="Y36" s="15"/>
      <c r="Z36" s="16"/>
    </row>
    <row r="37" spans="1:30" ht="25.05" customHeight="1">
      <c r="A37" s="19">
        <v>21</v>
      </c>
      <c r="B37" s="19">
        <v>18</v>
      </c>
      <c r="C37" s="27" t="s">
        <v>49</v>
      </c>
      <c r="D37" s="21">
        <v>166</v>
      </c>
      <c r="E37" s="21">
        <v>397.4</v>
      </c>
      <c r="F37" s="22">
        <f>(D37-E37)/E37</f>
        <v>-0.58228485153497733</v>
      </c>
      <c r="G37" s="21">
        <v>49</v>
      </c>
      <c r="H37" s="23">
        <v>12</v>
      </c>
      <c r="I37" s="23">
        <f>G37/H37</f>
        <v>4.083333333333333</v>
      </c>
      <c r="J37" s="23">
        <v>5</v>
      </c>
      <c r="K37" s="23">
        <v>3</v>
      </c>
      <c r="L37" s="21">
        <v>2855.2</v>
      </c>
      <c r="M37" s="21">
        <v>682</v>
      </c>
      <c r="N37" s="24">
        <v>42888</v>
      </c>
      <c r="O37" s="25" t="s">
        <v>50</v>
      </c>
      <c r="Q37" s="26"/>
      <c r="T37" s="15"/>
      <c r="U37" s="15"/>
      <c r="V37" s="15"/>
      <c r="W37" s="16"/>
      <c r="X37" s="15"/>
      <c r="Y37" s="15"/>
      <c r="Z37" s="16"/>
    </row>
    <row r="38" spans="1:30" customFormat="1" ht="25.05" customHeight="1">
      <c r="A38" s="19">
        <v>22</v>
      </c>
      <c r="B38" s="19" t="s">
        <v>31</v>
      </c>
      <c r="C38" s="27" t="s">
        <v>68</v>
      </c>
      <c r="D38" s="21">
        <v>147</v>
      </c>
      <c r="E38" s="51" t="s">
        <v>31</v>
      </c>
      <c r="F38" s="22" t="s">
        <v>31</v>
      </c>
      <c r="G38" s="21">
        <v>83</v>
      </c>
      <c r="H38" s="23">
        <v>3</v>
      </c>
      <c r="I38" s="23">
        <f>G38/H38</f>
        <v>27.666666666666668</v>
      </c>
      <c r="J38" s="23">
        <v>1</v>
      </c>
      <c r="K38" s="23" t="s">
        <v>31</v>
      </c>
      <c r="L38" s="21">
        <v>109988.84</v>
      </c>
      <c r="M38" s="21">
        <v>25952</v>
      </c>
      <c r="N38" s="24">
        <v>42398</v>
      </c>
      <c r="O38" s="25" t="s">
        <v>27</v>
      </c>
      <c r="P38" s="1"/>
      <c r="Q38" s="26"/>
      <c r="R38" s="1"/>
      <c r="S38" s="1"/>
      <c r="T38" s="15"/>
      <c r="U38" s="15"/>
      <c r="V38" s="15"/>
      <c r="W38" s="16"/>
      <c r="X38" s="15"/>
      <c r="Y38" s="15"/>
      <c r="Z38" s="16"/>
      <c r="AA38" s="1"/>
      <c r="AB38" s="1"/>
      <c r="AC38" s="1"/>
      <c r="AD38" s="1"/>
    </row>
    <row r="39" spans="1:30" ht="25.05" customHeight="1">
      <c r="A39" s="19">
        <v>23</v>
      </c>
      <c r="B39" s="19" t="s">
        <v>31</v>
      </c>
      <c r="C39" s="27" t="s">
        <v>70</v>
      </c>
      <c r="D39" s="21">
        <v>141.30000000000001</v>
      </c>
      <c r="E39" s="51" t="s">
        <v>31</v>
      </c>
      <c r="F39" s="22" t="s">
        <v>31</v>
      </c>
      <c r="G39" s="21">
        <v>86</v>
      </c>
      <c r="H39" s="23">
        <v>3</v>
      </c>
      <c r="I39" s="23">
        <f>G39/H39</f>
        <v>28.666666666666668</v>
      </c>
      <c r="J39" s="23">
        <v>1</v>
      </c>
      <c r="K39" s="23" t="s">
        <v>31</v>
      </c>
      <c r="L39" s="21">
        <v>201204.38</v>
      </c>
      <c r="M39" s="21">
        <v>46878</v>
      </c>
      <c r="N39" s="24">
        <v>42405</v>
      </c>
      <c r="O39" s="25" t="s">
        <v>28</v>
      </c>
      <c r="Q39" s="26"/>
      <c r="T39" s="15"/>
      <c r="U39" s="15"/>
      <c r="V39" s="15"/>
      <c r="W39" s="16"/>
      <c r="X39" s="15"/>
      <c r="Y39" s="15"/>
      <c r="Z39" s="16"/>
    </row>
    <row r="40" spans="1:30" ht="25.05" customHeight="1">
      <c r="A40" s="19">
        <v>24</v>
      </c>
      <c r="B40" s="19">
        <v>27</v>
      </c>
      <c r="C40" s="27" t="s">
        <v>55</v>
      </c>
      <c r="D40" s="21">
        <v>128.30000000000001</v>
      </c>
      <c r="E40" s="21">
        <v>25.2</v>
      </c>
      <c r="F40" s="22">
        <f>(D40-E40)/E40</f>
        <v>4.0912698412698418</v>
      </c>
      <c r="G40" s="21">
        <v>74</v>
      </c>
      <c r="H40" s="23">
        <v>3</v>
      </c>
      <c r="I40" s="23">
        <f>G40/H40</f>
        <v>24.666666666666668</v>
      </c>
      <c r="J40" s="23">
        <v>1</v>
      </c>
      <c r="K40" s="23" t="s">
        <v>31</v>
      </c>
      <c r="L40" s="21">
        <v>24349.98</v>
      </c>
      <c r="M40" s="21">
        <v>6168</v>
      </c>
      <c r="N40" s="24">
        <v>42461</v>
      </c>
      <c r="O40" s="25" t="s">
        <v>27</v>
      </c>
      <c r="Q40" s="26"/>
      <c r="T40" s="15"/>
      <c r="U40" s="15"/>
      <c r="V40" s="15"/>
      <c r="W40" s="16"/>
      <c r="X40" s="15"/>
      <c r="Y40" s="15"/>
      <c r="Z40" s="16"/>
    </row>
    <row r="41" spans="1:30" ht="25.05" customHeight="1">
      <c r="A41" s="19">
        <v>25</v>
      </c>
      <c r="B41" s="19">
        <v>25</v>
      </c>
      <c r="C41" s="27" t="s">
        <v>60</v>
      </c>
      <c r="D41" s="51">
        <v>84.6</v>
      </c>
      <c r="E41" s="51">
        <v>30.6</v>
      </c>
      <c r="F41" s="22">
        <f>(D41-E41)/E41</f>
        <v>1.7647058823529409</v>
      </c>
      <c r="G41" s="51">
        <v>47</v>
      </c>
      <c r="H41" s="23">
        <v>3</v>
      </c>
      <c r="I41" s="23">
        <f>G41/H41</f>
        <v>15.666666666666666</v>
      </c>
      <c r="J41" s="23">
        <v>1</v>
      </c>
      <c r="K41" s="23" t="s">
        <v>31</v>
      </c>
      <c r="L41" s="51">
        <v>393019.63</v>
      </c>
      <c r="M41" s="51">
        <v>89691</v>
      </c>
      <c r="N41" s="24">
        <v>42664</v>
      </c>
      <c r="O41" s="25" t="s">
        <v>28</v>
      </c>
      <c r="Q41" s="26"/>
      <c r="T41" s="15"/>
      <c r="U41" s="15"/>
      <c r="V41" s="15"/>
      <c r="W41" s="16"/>
      <c r="X41" s="15"/>
      <c r="Y41" s="15"/>
      <c r="Z41" s="16"/>
    </row>
    <row r="42" spans="1:30" ht="25.05" customHeight="1">
      <c r="A42" s="19">
        <v>26</v>
      </c>
      <c r="B42" s="19" t="s">
        <v>31</v>
      </c>
      <c r="C42" s="27" t="s">
        <v>67</v>
      </c>
      <c r="D42" s="51">
        <v>46.8</v>
      </c>
      <c r="E42" s="51" t="s">
        <v>31</v>
      </c>
      <c r="F42" s="22" t="s">
        <v>31</v>
      </c>
      <c r="G42" s="51">
        <v>26</v>
      </c>
      <c r="H42" s="23">
        <v>3</v>
      </c>
      <c r="I42" s="23">
        <f>G42/H42</f>
        <v>8.6666666666666661</v>
      </c>
      <c r="J42" s="23">
        <v>1</v>
      </c>
      <c r="K42" s="23" t="s">
        <v>31</v>
      </c>
      <c r="L42" s="51">
        <v>276817.65000000002</v>
      </c>
      <c r="M42" s="51">
        <v>65945</v>
      </c>
      <c r="N42" s="24">
        <v>42748</v>
      </c>
      <c r="O42" s="25" t="s">
        <v>27</v>
      </c>
      <c r="Q42" s="26"/>
      <c r="T42" s="15"/>
      <c r="U42" s="15"/>
      <c r="V42" s="15"/>
      <c r="W42" s="16"/>
      <c r="X42" s="15"/>
      <c r="Y42" s="15"/>
      <c r="Z42" s="16"/>
    </row>
    <row r="43" spans="1:30" ht="25.05" customHeight="1">
      <c r="A43" s="19">
        <v>27</v>
      </c>
      <c r="B43" s="19">
        <v>23</v>
      </c>
      <c r="C43" s="27" t="s">
        <v>51</v>
      </c>
      <c r="D43" s="21">
        <v>10</v>
      </c>
      <c r="E43" s="21">
        <v>47</v>
      </c>
      <c r="F43" s="22">
        <f>(D43-E43)/E43</f>
        <v>-0.78723404255319152</v>
      </c>
      <c r="G43" s="21">
        <v>4</v>
      </c>
      <c r="H43" s="23">
        <v>3</v>
      </c>
      <c r="I43" s="23">
        <f>G43/H43</f>
        <v>1.3333333333333333</v>
      </c>
      <c r="J43" s="23">
        <v>1</v>
      </c>
      <c r="K43" s="23">
        <v>3</v>
      </c>
      <c r="L43" s="21">
        <v>4090.94</v>
      </c>
      <c r="M43" s="21">
        <v>872</v>
      </c>
      <c r="N43" s="24">
        <v>42888</v>
      </c>
      <c r="O43" s="25" t="s">
        <v>28</v>
      </c>
      <c r="Q43" s="26"/>
      <c r="T43" s="15"/>
      <c r="U43" s="15"/>
      <c r="V43" s="15"/>
      <c r="W43" s="16"/>
      <c r="X43" s="15"/>
      <c r="Y43" s="15"/>
      <c r="Z43" s="16"/>
    </row>
    <row r="44" spans="1:30" ht="25.05" customHeight="1">
      <c r="A44" s="29"/>
      <c r="B44" s="29"/>
      <c r="C44" s="30" t="s">
        <v>73</v>
      </c>
      <c r="D44" s="31">
        <f>SUM(D35:D43)</f>
        <v>111486.73999999998</v>
      </c>
      <c r="E44" s="31">
        <f>SUM(E35:E43)</f>
        <v>157766.72000000003</v>
      </c>
      <c r="F44" s="32">
        <f>(D44-E44)/E44</f>
        <v>-0.2933443757973801</v>
      </c>
      <c r="G44" s="31">
        <f>SUM(G35:G43)</f>
        <v>20851</v>
      </c>
      <c r="H44" s="33"/>
      <c r="I44" s="34"/>
      <c r="J44" s="33"/>
      <c r="K44" s="35"/>
      <c r="L44" s="36"/>
      <c r="M44" s="48"/>
      <c r="N44" s="37"/>
      <c r="O44" s="49"/>
      <c r="R44" s="15"/>
      <c r="S44" s="15"/>
      <c r="T44" s="15"/>
      <c r="U44" s="16"/>
      <c r="V44" s="15"/>
      <c r="W44" s="15"/>
      <c r="X44" s="16"/>
    </row>
    <row r="46" spans="1:30">
      <c r="B46" s="26"/>
    </row>
    <row r="72" spans="20:26" ht="12" customHeight="1">
      <c r="T72" s="15"/>
      <c r="U72" s="15"/>
      <c r="V72" s="15"/>
      <c r="W72" s="16"/>
      <c r="X72" s="15"/>
      <c r="Y72" s="15"/>
      <c r="Z72" s="16"/>
    </row>
  </sheetData>
  <sortState ref="A13:AD43">
    <sortCondition descending="1" ref="D13:D43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2017-06-19T13:32:49Z</dcterms:modified>
</cp:coreProperties>
</file>