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Tamosaityte\Desktop\"/>
    </mc:Choice>
  </mc:AlternateContent>
  <xr:revisionPtr revIDLastSave="0" documentId="13_ncr:1_{B520AF91-1AC9-4A58-AA8F-13A5CD1A28E0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KC parama" sheetId="1" r:id="rId1"/>
  </sheets>
  <definedNames>
    <definedName name="_xlnm.Print_Area" localSheetId="0">'LKC parama'!$A$1:$K$116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6" i="1" l="1"/>
  <c r="F115" i="1"/>
  <c r="F81" i="1"/>
</calcChain>
</file>

<file path=xl/sharedStrings.xml><?xml version="1.0" encoding="utf-8"?>
<sst xmlns="http://schemas.openxmlformats.org/spreadsheetml/2006/main" count="395" uniqueCount="268">
  <si>
    <t>GAMYBA</t>
  </si>
  <si>
    <t>Projekto vykdytojas</t>
  </si>
  <si>
    <t>Bendros gamybos šalys</t>
  </si>
  <si>
    <t>VšĮ "Just a moment"</t>
  </si>
  <si>
    <t>Tęstinės gamybos statusą turinčio filmo gamyba</t>
  </si>
  <si>
    <t>Vaidybinis ilgametražis</t>
  </si>
  <si>
    <t>Dokumentinis ilgametražis</t>
  </si>
  <si>
    <t>Projekto kategorija</t>
  </si>
  <si>
    <t>Filmo pavadinimas</t>
  </si>
  <si>
    <t>Filmo rūšis</t>
  </si>
  <si>
    <t>Bendras filmo biudžetas/filmo parengiamųjų darbų sąnaudos, EUR</t>
  </si>
  <si>
    <t>Animacinis trumpametražis</t>
  </si>
  <si>
    <t>VšĮ "Art shot"</t>
  </si>
  <si>
    <t>VISO skirta filmų gamybos darbams:</t>
  </si>
  <si>
    <t>"Šeima"</t>
  </si>
  <si>
    <t>„Dainos lapei“</t>
  </si>
  <si>
    <t>"Sutemose"</t>
  </si>
  <si>
    <t>"Advokatas"</t>
  </si>
  <si>
    <t>Kristijonas Vildžiūnas</t>
  </si>
  <si>
    <t>Šarūnas Bartas</t>
  </si>
  <si>
    <t>Austėja Urbaitė</t>
  </si>
  <si>
    <t>VšĮ „Naratyvas“</t>
  </si>
  <si>
    <t>Lietuva, Prancūzija</t>
  </si>
  <si>
    <t>Romas Zabarauskas</t>
  </si>
  <si>
    <t>Animacinio trumpametražio filmo gamyba</t>
  </si>
  <si>
    <t>"Būsiu su tavim"</t>
  </si>
  <si>
    <t>2018-2019 m.</t>
  </si>
  <si>
    <t>VšĮ „In script“</t>
  </si>
  <si>
    <t>Virginija Vareikytė, Maximilien Dejoie</t>
  </si>
  <si>
    <t>Lietuva, Italija</t>
  </si>
  <si>
    <t>VšĮ „Fralita films"</t>
  </si>
  <si>
    <t>IĮ Šarūno Barto „Studija Kinema"</t>
  </si>
  <si>
    <t>Filmo vystymo darbai</t>
  </si>
  <si>
    <t>"Elena"</t>
  </si>
  <si>
    <t>Birutė Sodeikaitė</t>
  </si>
  <si>
    <t>Režisierius   ar  scenarijaus autorius (Filmo scenarijaus kūrimo darbų projekto)</t>
  </si>
  <si>
    <t>"Pieno baras"</t>
  </si>
  <si>
    <t>Urtė Oettinger</t>
  </si>
  <si>
    <t>VšĮ "Meno avilys"</t>
  </si>
  <si>
    <t>"Kamilė VR"</t>
  </si>
  <si>
    <t>Interaktyvus kino projektas</t>
  </si>
  <si>
    <t>Bartoš Polonski</t>
  </si>
  <si>
    <t>UAB "Gluk media"</t>
  </si>
  <si>
    <t>"Kapinynas"</t>
  </si>
  <si>
    <t>"Metai prieš karą"</t>
  </si>
  <si>
    <t>"Inga"</t>
  </si>
  <si>
    <t>Davis Simanis</t>
  </si>
  <si>
    <t>VšĮ "Filmai LT"</t>
  </si>
  <si>
    <t>Gruzija, Lietuva, Liuksemburgas</t>
  </si>
  <si>
    <t>Emilija Škarnulytė</t>
  </si>
  <si>
    <t>Davit Abramishvili,               Giorgi Gogichaishvili</t>
  </si>
  <si>
    <t>Tęstinės gamybos statusą turinčio projekto finansavimo laikotarpis</t>
  </si>
  <si>
    <t>VISO skirta filmo parengiamiesiems darbams:</t>
  </si>
  <si>
    <t>VISO skirta filmų gamybos ir parengiamiesiems darbams:</t>
  </si>
  <si>
    <t>Visa rekomenduojama skirti suma (tęstinės gamybos statusą turintiems projektams), EUR</t>
  </si>
  <si>
    <t>VšĮ  „Uljana Kim ir ko"</t>
  </si>
  <si>
    <t>2019 M.  PAREMTI FILMŲ PARENGIAMŲJŲ IR GAMYBOS  DARBŲ PROJEKTAI</t>
  </si>
  <si>
    <t>2019 m. skirta suma, EUR</t>
  </si>
  <si>
    <t>2019-2020 m.</t>
  </si>
  <si>
    <t>PARENGIAMIEJI DARBAI</t>
  </si>
  <si>
    <t>"Lietuvių literatūra virtualioje erdvėje"</t>
  </si>
  <si>
    <t>"Purga"</t>
  </si>
  <si>
    <t>"Tik įsivaizduok"</t>
  </si>
  <si>
    <t>Robertas Nevecka</t>
  </si>
  <si>
    <t>Antanas Skučas</t>
  </si>
  <si>
    <t>MB "Tylus kinas"</t>
  </si>
  <si>
    <t>Debiutinio filmo gamyba</t>
  </si>
  <si>
    <t>"Ilgo metro filmas apie gyvenimą"</t>
  </si>
  <si>
    <t>"9-tas žingsnis"</t>
  </si>
  <si>
    <t>Vaidybinio trumpametražio filmo gamyba</t>
  </si>
  <si>
    <t>"Tėtušis"</t>
  </si>
  <si>
    <t>"Norai"</t>
  </si>
  <si>
    <t>Vaidybinis trumpametražis</t>
  </si>
  <si>
    <t>Vaidybinio ilgametražio filmo gamyba</t>
  </si>
  <si>
    <t>"Paralyžius"</t>
  </si>
  <si>
    <t>"Deguonis"</t>
  </si>
  <si>
    <t>Mažumos bendra gamyba  gamyba</t>
  </si>
  <si>
    <t>"Erikas Akmenširdis"</t>
  </si>
  <si>
    <t>"Gyvenimo kaina"</t>
  </si>
  <si>
    <t>"Strahinja"</t>
  </si>
  <si>
    <t>Scenarijaus kūrimo darbai</t>
  </si>
  <si>
    <t>"Nepasiduosim"</t>
  </si>
  <si>
    <t>Vakarinė žvaigždė</t>
  </si>
  <si>
    <t>VšĮ "Uljana Kim ir ko"</t>
  </si>
  <si>
    <t>VšĮ "Natrix Natrix"</t>
  </si>
  <si>
    <t>VšĮ "Fralita Films"</t>
  </si>
  <si>
    <t>VšĮ "In Script"</t>
  </si>
  <si>
    <t>Darius Miniotas</t>
  </si>
  <si>
    <t>VšĮ "Ketvirta versija"</t>
  </si>
  <si>
    <t>MB "Po mokyklos"</t>
  </si>
  <si>
    <t>„Ribos“</t>
  </si>
  <si>
    <t>„Soviet Man“</t>
  </si>
  <si>
    <t>„Mėlyna kaip apelsinas žemė“</t>
  </si>
  <si>
    <t>„Traukiniai“</t>
  </si>
  <si>
    <t>Dokumentinio ilgametražio filmo gamyba</t>
  </si>
  <si>
    <t>„Mončys, Žemaitis iš Paryžiaus“</t>
  </si>
  <si>
    <t xml:space="preserve">Televizinės meninės dokumentikos gamyba </t>
  </si>
  <si>
    <t>"Rimas"</t>
  </si>
  <si>
    <t xml:space="preserve">„Sugrįžę iš Niujorko“ </t>
  </si>
  <si>
    <t xml:space="preserve">„Pamiršta sodyba“ </t>
  </si>
  <si>
    <t>"Irena"</t>
  </si>
  <si>
    <t>Dokumentinio trumpametražio filmo gamyba</t>
  </si>
  <si>
    <t>"Limuzinas"</t>
  </si>
  <si>
    <t>Dokumentinis trumpametražis</t>
  </si>
  <si>
    <t xml:space="preserve">VšĮ „Just a moment“ </t>
  </si>
  <si>
    <t xml:space="preserve">VšĮ „Moonmakers“ </t>
  </si>
  <si>
    <t xml:space="preserve">VšĮ „In Script“ </t>
  </si>
  <si>
    <t xml:space="preserve">VšĮ „Monoklis“ </t>
  </si>
  <si>
    <t xml:space="preserve">UAB „Era Film“ </t>
  </si>
  <si>
    <t xml:space="preserve">VšĮ „Dokumentika“ </t>
  </si>
  <si>
    <t xml:space="preserve">UAB „Ultra Nominum“ </t>
  </si>
  <si>
    <t>VšĮ "Revoliucijos idėja"</t>
  </si>
  <si>
    <t>Lietuva, Latvija, Estija</t>
  </si>
  <si>
    <t>Latvija, Lietuva, Čekija</t>
  </si>
  <si>
    <t>Lietuva, Prancūzija, Serbija, Latvija, Čekija</t>
  </si>
  <si>
    <t>Dovilė Šarutytė</t>
  </si>
  <si>
    <t>Lietuva, Vokietija, Latvija</t>
  </si>
  <si>
    <t>Irma Pužauskaitė</t>
  </si>
  <si>
    <t>Lietuva, Lenkija</t>
  </si>
  <si>
    <t>Andrius Blaževičius</t>
  </si>
  <si>
    <t>VšĮ "Čiobreliai"</t>
  </si>
  <si>
    <t>Ernestas Jankauskas</t>
  </si>
  <si>
    <t>VšĮ "Dansu films"</t>
  </si>
  <si>
    <t>Justas Ramanauskas</t>
  </si>
  <si>
    <t>MB "Viktorijos filmai"</t>
  </si>
  <si>
    <t>Ieva Šakalytė</t>
  </si>
  <si>
    <t>Linas Mikuta</t>
  </si>
  <si>
    <t>Ramunė Rakauskaitė</t>
  </si>
  <si>
    <t>Saulė Bliuvaitė</t>
  </si>
  <si>
    <t>Algirdas Tarvydas</t>
  </si>
  <si>
    <t>Ilmar Raag</t>
  </si>
  <si>
    <t>Estija, Lietuva, Suomija, Ukraina</t>
  </si>
  <si>
    <t>Ioseb Bliadze</t>
  </si>
  <si>
    <t>Gruzija, Lietuva, Vokietija</t>
  </si>
  <si>
    <t>Ivo Briedis</t>
  </si>
  <si>
    <t>Vytautas Puidokas</t>
  </si>
  <si>
    <t>Belgija, Kroatija, Švedija, Lietuva</t>
  </si>
  <si>
    <t>Macej Drygas</t>
  </si>
  <si>
    <t>Lenkija, Vokietija, Lietuva</t>
  </si>
  <si>
    <t>Iryna Tsylik</t>
  </si>
  <si>
    <t>Ukraina, Lietuva</t>
  </si>
  <si>
    <t>Stefan Arsenijevic</t>
  </si>
  <si>
    <t>UAB "Artbox"</t>
  </si>
  <si>
    <t>Serbija, Prancūzija, Liuksemburgas, Lietuva, Bulgarija</t>
  </si>
  <si>
    <t>Artūras Voiničius</t>
  </si>
  <si>
    <t>Tomas Vengris</t>
  </si>
  <si>
    <t>Marius Kunigėnas</t>
  </si>
  <si>
    <t>Raimundas Banionis</t>
  </si>
  <si>
    <t>Laurynas Bareiša</t>
  </si>
  <si>
    <t>Algimantas Puipa</t>
  </si>
  <si>
    <t>Deimantas Narkevičius</t>
  </si>
  <si>
    <t>Giedrė Žickytė</t>
  </si>
  <si>
    <t>UAB "OAK9 Entertainment"</t>
  </si>
  <si>
    <t>Karolis Kveselis</t>
  </si>
  <si>
    <t>"Penkios su puse meilės istorijos, nutikusios viename Vilniaus bute"</t>
  </si>
  <si>
    <t>"Drugelio širdis"</t>
  </si>
  <si>
    <t>"Gardutė"</t>
  </si>
  <si>
    <t>"Tuzinas" (Sloga)</t>
  </si>
  <si>
    <t>"Magdalena"</t>
  </si>
  <si>
    <t>"Piligrimai"</t>
  </si>
  <si>
    <t>"Sinefilija"</t>
  </si>
  <si>
    <t xml:space="preserve">Inesa Kurklietytė </t>
  </si>
  <si>
    <t xml:space="preserve">„Medžioklė“ </t>
  </si>
  <si>
    <t xml:space="preserve">„Sutkografija“ </t>
  </si>
  <si>
    <t>"BOS"</t>
  </si>
  <si>
    <t>"Auksinis flakonas"</t>
  </si>
  <si>
    <t>VšĮ "Cat Film Studio"</t>
  </si>
  <si>
    <t>VšĮ "Film Jam"</t>
  </si>
  <si>
    <t>"Dirigentas"</t>
  </si>
  <si>
    <t>"Laisvės vaikai"</t>
  </si>
  <si>
    <t>"Dangus"</t>
  </si>
  <si>
    <t>VšĮ "Anaben"</t>
  </si>
  <si>
    <t>"VšĮ "E2K"</t>
  </si>
  <si>
    <t>"Aurora"</t>
  </si>
  <si>
    <t>"Valstybinės laidotuvės"</t>
  </si>
  <si>
    <t>VšĮ "Artbox laisvalaikio klubas"</t>
  </si>
  <si>
    <t>"Lietuviška Bolivudo svajonė"</t>
  </si>
  <si>
    <t>"Mūza"</t>
  </si>
  <si>
    <t>"Plieninis ego"</t>
  </si>
  <si>
    <t>"Gyvenimas po mirties"</t>
  </si>
  <si>
    <t>"Laiminga pabaiga"</t>
  </si>
  <si>
    <t xml:space="preserve">VšĮ „Fralita Films“ </t>
  </si>
  <si>
    <t xml:space="preserve">VšĮ „360 laipsnių filmai“ </t>
  </si>
  <si>
    <t xml:space="preserve">VšĮ „Film Jam“ </t>
  </si>
  <si>
    <t>Virginija Vareikytė</t>
  </si>
  <si>
    <t>Marija Stonytė</t>
  </si>
  <si>
    <t>Inna Sahakyan</t>
  </si>
  <si>
    <t>Armėnija, Vokietija, Lietuva</t>
  </si>
  <si>
    <t>Aistė Stonytė</t>
  </si>
  <si>
    <t>Nerijus Milerius</t>
  </si>
  <si>
    <t>Jurgis Matulevičius, Paulius Aničas</t>
  </si>
  <si>
    <t>Sergej Loznica</t>
  </si>
  <si>
    <t>Nyderlandai, Lietuva</t>
  </si>
  <si>
    <t>Agnė Marcinkevičiūtė</t>
  </si>
  <si>
    <t>Andrius Lekavičius</t>
  </si>
  <si>
    <t>Armas Rudaitis</t>
  </si>
  <si>
    <t>VšĮ "A Propos studija"</t>
  </si>
  <si>
    <t>Vytautas Landsbergis</t>
  </si>
  <si>
    <t>Ramunė Čekuplytė</t>
  </si>
  <si>
    <t>Algis Kuzmickas</t>
  </si>
  <si>
    <t>Asociacija "Jaunimo studija"</t>
  </si>
  <si>
    <t>"Piktųjų karta"</t>
  </si>
  <si>
    <t>"Vilnius ZOO"</t>
  </si>
  <si>
    <t>"Pabelsk 3 kartus"</t>
  </si>
  <si>
    <t>"O-2"</t>
  </si>
  <si>
    <t>"Veidrodyje"</t>
  </si>
  <si>
    <t>"Corpore Sano"</t>
  </si>
  <si>
    <t>"Ilganosės dienoraštis"</t>
  </si>
  <si>
    <t>"Bunkeris"</t>
  </si>
  <si>
    <t>"Lobis"</t>
  </si>
  <si>
    <t>"Kuba"</t>
  </si>
  <si>
    <t>"Rojalio kambarys"</t>
  </si>
  <si>
    <t>"Reemigrantai"</t>
  </si>
  <si>
    <t>"Išslaptinta"</t>
  </si>
  <si>
    <t>Lina Lužytė</t>
  </si>
  <si>
    <t>Birutė Kapustinskaitė</t>
  </si>
  <si>
    <t>UAB "Acme film"</t>
  </si>
  <si>
    <t>Vytautas Katkus</t>
  </si>
  <si>
    <t>Margu Paju</t>
  </si>
  <si>
    <t>Estija, Suomija, Latvija, Lietuva</t>
  </si>
  <si>
    <t>Klaudija Matvejevaitė</t>
  </si>
  <si>
    <t>UAB "Baltic Productions"</t>
  </si>
  <si>
    <t>Emilis Vėlyvis</t>
  </si>
  <si>
    <t>VšĮ "Kino kultas"</t>
  </si>
  <si>
    <t>Alantė Kavaitė</t>
  </si>
  <si>
    <t>Vytautas V. Landsbergis</t>
  </si>
  <si>
    <t>VšĮ "Studija 2"</t>
  </si>
  <si>
    <t>Miglė Satkauskaitė, Bastiaan Tichler</t>
  </si>
  <si>
    <t>UAB "Era film"</t>
  </si>
  <si>
    <t>Laila Pakalnina</t>
  </si>
  <si>
    <t>Latvija, Lietuva</t>
  </si>
  <si>
    <t>Prancūzija, Lietuva</t>
  </si>
  <si>
    <t>"Mora Mora"</t>
  </si>
  <si>
    <t>Chronos"</t>
  </si>
  <si>
    <t>"Skraidantis berniukas"</t>
  </si>
  <si>
    <t>Animacinis ilgametražis</t>
  </si>
  <si>
    <t>"Linksmoji šokliukė"</t>
  </si>
  <si>
    <t>Animacinis kelių dalių filmas</t>
  </si>
  <si>
    <t>"Šuo, katė, ir naminis berniukas"</t>
  </si>
  <si>
    <t>"Dr. Kvadratas: Greimas ir jo semiotika"</t>
  </si>
  <si>
    <t>Katerina Vykhodseva, Danas Bereznickas</t>
  </si>
  <si>
    <t>VšĮ "Kino mintys"</t>
  </si>
  <si>
    <t>Rafael Bolliger</t>
  </si>
  <si>
    <t>VšĮ "360 laipsnių filmai"</t>
  </si>
  <si>
    <t>Birutė Kapustinskaitė, Luke Jurevicius, Nthan Jurevicius</t>
  </si>
  <si>
    <t>VšĮ "Tauras kino namai"</t>
  </si>
  <si>
    <t>Jurga Šeduikytė</t>
  </si>
  <si>
    <t>Gediminas Šiaulys</t>
  </si>
  <si>
    <t>Tomas Mitkus</t>
  </si>
  <si>
    <t>MB "Studio Mitkus"</t>
  </si>
  <si>
    <t>Šveicarija, Lietuva</t>
  </si>
  <si>
    <t>"Auklė"</t>
  </si>
  <si>
    <t>"Kęstutis"</t>
  </si>
  <si>
    <t>"Povilas, Kalėdų senelis ir tikroji šventė</t>
  </si>
  <si>
    <t>Kristina Buožytė,            Bruno Samper</t>
  </si>
  <si>
    <t>Natalija Ju,            Algimantas Maceina</t>
  </si>
  <si>
    <t>Marija Kavtaradzė,    Kęstutis Gudavičius</t>
  </si>
  <si>
    <t>Gabija Siurbytė,               Gary Cranner</t>
  </si>
  <si>
    <t>Interaktyvaus kino projekto   gamyba</t>
  </si>
  <si>
    <t>Interaktyvaus kino projekto  vystymo darbai</t>
  </si>
  <si>
    <t>"Baltas lapas"</t>
  </si>
  <si>
    <t>Elena Kairytė</t>
  </si>
  <si>
    <t>Asociacija "Nebulos klasteris"</t>
  </si>
  <si>
    <t>"Modernus butas"</t>
  </si>
  <si>
    <t>Dainius Liškevičius</t>
  </si>
  <si>
    <t>"Stebuklo belaukiant"</t>
  </si>
  <si>
    <t>Aloyzas Jančoras</t>
  </si>
  <si>
    <t xml:space="preserve">VšĮ „Aloyzo Jančoro videoantologija“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</si>
</sst>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charset val="186"/>
      <scheme val="minor"/>
    </font>
    <font>
      <u/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20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4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2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" fontId="6" fillId="2" borderId="1" xfId="0" quotePrefix="1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0" xfId="0" quotePrefix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0" fontId="6" fillId="2" borderId="28" xfId="0" quotePrefix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1" xfId="0" quotePrefix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25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7" xfId="0" applyFont="1" applyFill="1" applyBorder="1"/>
    <xf numFmtId="4" fontId="7" fillId="2" borderId="37" xfId="0" applyNumberFormat="1" applyFon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2" fontId="6" fillId="2" borderId="25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 wrapText="1"/>
    </xf>
    <xf numFmtId="0" fontId="6" fillId="2" borderId="35" xfId="0" applyFont="1" applyFill="1" applyBorder="1"/>
    <xf numFmtId="0" fontId="6" fillId="2" borderId="40" xfId="0" applyFont="1" applyFill="1" applyBorder="1"/>
    <xf numFmtId="0" fontId="6" fillId="2" borderId="3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/>
    <xf numFmtId="0" fontId="6" fillId="2" borderId="5" xfId="0" applyFont="1" applyFill="1" applyBorder="1"/>
    <xf numFmtId="0" fontId="6" fillId="2" borderId="3" xfId="0" applyFont="1" applyFill="1" applyBorder="1"/>
    <xf numFmtId="4" fontId="6" fillId="2" borderId="4" xfId="0" applyNumberFormat="1" applyFont="1" applyFill="1" applyBorder="1" applyAlignment="1">
      <alignment horizontal="center" vertical="center"/>
    </xf>
    <xf numFmtId="0" fontId="6" fillId="2" borderId="25" xfId="0" applyFont="1" applyFill="1" applyBorder="1"/>
    <xf numFmtId="0" fontId="6" fillId="2" borderId="4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9" xfId="0" quotePrefix="1" applyFont="1" applyFill="1" applyBorder="1" applyAlignment="1">
      <alignment horizontal="center" vertical="center" wrapText="1"/>
    </xf>
    <xf numFmtId="0" fontId="6" fillId="2" borderId="45" xfId="0" quotePrefix="1" applyFont="1" applyFill="1" applyBorder="1" applyAlignment="1">
      <alignment horizontal="center" vertical="center" wrapText="1"/>
    </xf>
    <xf numFmtId="0" fontId="6" fillId="2" borderId="46" xfId="0" quotePrefix="1" applyFont="1" applyFill="1" applyBorder="1" applyAlignment="1">
      <alignment horizontal="center" vertical="center" wrapText="1"/>
    </xf>
    <xf numFmtId="0" fontId="6" fillId="2" borderId="47" xfId="0" quotePrefix="1" applyFont="1" applyFill="1" applyBorder="1" applyAlignment="1">
      <alignment horizontal="center" vertical="center" wrapText="1"/>
    </xf>
    <xf numFmtId="0" fontId="6" fillId="2" borderId="43" xfId="0" quotePrefix="1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9" xfId="0" quotePrefix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topLeftCell="A100" zoomScale="50" zoomScaleNormal="50" workbookViewId="0">
      <selection activeCell="E108" sqref="E108"/>
    </sheetView>
  </sheetViews>
  <sheetFormatPr defaultRowHeight="26.25" x14ac:dyDescent="0.4"/>
  <cols>
    <col min="1" max="1" width="27.28515625" style="2" customWidth="1"/>
    <col min="2" max="2" width="57" style="2" customWidth="1"/>
    <col min="3" max="3" width="60.140625" style="2" customWidth="1"/>
    <col min="4" max="4" width="49.85546875" style="2" customWidth="1"/>
    <col min="5" max="5" width="28" style="2" customWidth="1"/>
    <col min="6" max="6" width="25.85546875" style="2" customWidth="1"/>
    <col min="7" max="7" width="28.85546875" style="2" customWidth="1"/>
    <col min="8" max="8" width="31.42578125" style="2" customWidth="1"/>
    <col min="9" max="9" width="45.140625" style="2" customWidth="1"/>
    <col min="10" max="10" width="50.85546875" style="2" customWidth="1"/>
    <col min="11" max="11" width="41.42578125" style="2" customWidth="1"/>
    <col min="12" max="12" width="15.28515625" style="2" customWidth="1"/>
    <col min="13" max="13" width="9.140625" style="2"/>
    <col min="14" max="14" width="19.140625" style="2" customWidth="1"/>
    <col min="15" max="16384" width="9.140625" style="2"/>
  </cols>
  <sheetData>
    <row r="1" spans="1:11" x14ac:dyDescent="0.4">
      <c r="A1" s="126" t="s">
        <v>56</v>
      </c>
      <c r="B1" s="126"/>
      <c r="C1" s="126"/>
      <c r="D1" s="126"/>
      <c r="E1" s="126"/>
      <c r="F1" s="126"/>
      <c r="G1" s="126"/>
      <c r="H1" s="126"/>
      <c r="I1" s="126"/>
      <c r="J1" s="127"/>
      <c r="K1" s="1"/>
    </row>
    <row r="2" spans="1:11" x14ac:dyDescent="0.4">
      <c r="A2" s="16"/>
      <c r="B2" s="16"/>
      <c r="C2" s="16"/>
      <c r="D2" s="16"/>
      <c r="E2" s="16"/>
      <c r="F2" s="16"/>
      <c r="G2" s="16"/>
      <c r="H2" s="16"/>
      <c r="I2" s="16"/>
      <c r="J2" s="17"/>
      <c r="K2" s="1"/>
    </row>
    <row r="3" spans="1:11" ht="27" thickBot="1" x14ac:dyDescent="0.45">
      <c r="A3" s="3"/>
      <c r="B3" s="3"/>
      <c r="C3" s="3"/>
      <c r="D3" s="3"/>
      <c r="E3" s="3"/>
      <c r="F3" s="3"/>
      <c r="G3" s="3"/>
      <c r="H3" s="3"/>
      <c r="I3" s="3"/>
      <c r="J3" s="4"/>
      <c r="K3" s="1"/>
    </row>
    <row r="4" spans="1:11" ht="168" customHeight="1" thickBot="1" x14ac:dyDescent="0.45">
      <c r="A4" s="18"/>
      <c r="B4" s="18" t="s">
        <v>7</v>
      </c>
      <c r="C4" s="19" t="s">
        <v>8</v>
      </c>
      <c r="D4" s="19" t="s">
        <v>9</v>
      </c>
      <c r="E4" s="19" t="s">
        <v>10</v>
      </c>
      <c r="F4" s="19" t="s">
        <v>57</v>
      </c>
      <c r="G4" s="19" t="s">
        <v>51</v>
      </c>
      <c r="H4" s="19" t="s">
        <v>54</v>
      </c>
      <c r="I4" s="19" t="s">
        <v>35</v>
      </c>
      <c r="J4" s="19" t="s">
        <v>1</v>
      </c>
      <c r="K4" s="19" t="s">
        <v>2</v>
      </c>
    </row>
    <row r="5" spans="1:11" ht="49.5" customHeight="1" x14ac:dyDescent="0.4">
      <c r="A5" s="106" t="s">
        <v>0</v>
      </c>
      <c r="B5" s="128" t="s">
        <v>4</v>
      </c>
      <c r="C5" s="69" t="s">
        <v>15</v>
      </c>
      <c r="D5" s="44" t="s">
        <v>5</v>
      </c>
      <c r="E5" s="5">
        <v>1520000</v>
      </c>
      <c r="F5" s="5">
        <v>450000</v>
      </c>
      <c r="G5" s="5" t="s">
        <v>26</v>
      </c>
      <c r="H5" s="5">
        <v>650000</v>
      </c>
      <c r="I5" s="6" t="s">
        <v>18</v>
      </c>
      <c r="J5" s="6" t="s">
        <v>55</v>
      </c>
      <c r="K5" s="45" t="s">
        <v>112</v>
      </c>
    </row>
    <row r="6" spans="1:11" ht="60" customHeight="1" x14ac:dyDescent="0.4">
      <c r="A6" s="107"/>
      <c r="B6" s="107"/>
      <c r="C6" s="15" t="s">
        <v>16</v>
      </c>
      <c r="D6" s="20" t="s">
        <v>5</v>
      </c>
      <c r="E6" s="7">
        <v>1804623</v>
      </c>
      <c r="F6" s="7">
        <v>50000</v>
      </c>
      <c r="G6" s="7" t="s">
        <v>26</v>
      </c>
      <c r="H6" s="7">
        <v>700000</v>
      </c>
      <c r="I6" s="11" t="s">
        <v>19</v>
      </c>
      <c r="J6" s="11" t="s">
        <v>31</v>
      </c>
      <c r="K6" s="8" t="s">
        <v>114</v>
      </c>
    </row>
    <row r="7" spans="1:11" ht="48" customHeight="1" x14ac:dyDescent="0.4">
      <c r="A7" s="107"/>
      <c r="B7" s="107"/>
      <c r="C7" s="15" t="s">
        <v>17</v>
      </c>
      <c r="D7" s="20" t="s">
        <v>5</v>
      </c>
      <c r="E7" s="7">
        <v>314300</v>
      </c>
      <c r="F7" s="7">
        <v>164000</v>
      </c>
      <c r="G7" s="7" t="s">
        <v>26</v>
      </c>
      <c r="H7" s="7">
        <v>190000</v>
      </c>
      <c r="I7" s="11" t="s">
        <v>23</v>
      </c>
      <c r="J7" s="11" t="s">
        <v>21</v>
      </c>
      <c r="K7" s="8"/>
    </row>
    <row r="8" spans="1:11" ht="51" customHeight="1" x14ac:dyDescent="0.4">
      <c r="A8" s="107"/>
      <c r="B8" s="107"/>
      <c r="C8" s="15" t="s">
        <v>14</v>
      </c>
      <c r="D8" s="20" t="s">
        <v>5</v>
      </c>
      <c r="E8" s="7">
        <v>920000</v>
      </c>
      <c r="F8" s="7">
        <v>330000</v>
      </c>
      <c r="G8" s="7" t="s">
        <v>26</v>
      </c>
      <c r="H8" s="7">
        <v>360000</v>
      </c>
      <c r="I8" s="11" t="s">
        <v>20</v>
      </c>
      <c r="J8" s="11" t="s">
        <v>30</v>
      </c>
      <c r="K8" s="8" t="s">
        <v>22</v>
      </c>
    </row>
    <row r="9" spans="1:11" ht="50.1" customHeight="1" x14ac:dyDescent="0.4">
      <c r="A9" s="107"/>
      <c r="B9" s="107"/>
      <c r="C9" s="15" t="s">
        <v>43</v>
      </c>
      <c r="D9" s="20" t="s">
        <v>6</v>
      </c>
      <c r="E9" s="7">
        <v>110007</v>
      </c>
      <c r="F9" s="7">
        <v>51000</v>
      </c>
      <c r="G9" s="7" t="s">
        <v>26</v>
      </c>
      <c r="H9" s="7">
        <v>65000</v>
      </c>
      <c r="I9" s="11" t="s">
        <v>49</v>
      </c>
      <c r="J9" s="11" t="s">
        <v>3</v>
      </c>
      <c r="K9" s="8"/>
    </row>
    <row r="10" spans="1:11" ht="48" hidden="1" customHeight="1" x14ac:dyDescent="0.4">
      <c r="A10" s="107"/>
      <c r="B10" s="107"/>
      <c r="C10" s="21"/>
      <c r="D10" s="20"/>
      <c r="E10" s="7"/>
      <c r="F10" s="7"/>
      <c r="G10" s="7"/>
      <c r="H10" s="7"/>
      <c r="I10" s="7"/>
      <c r="J10" s="22"/>
      <c r="K10" s="8"/>
    </row>
    <row r="11" spans="1:11" ht="48" hidden="1" customHeight="1" x14ac:dyDescent="0.4">
      <c r="A11" s="107"/>
      <c r="B11" s="107"/>
      <c r="C11" s="15"/>
      <c r="D11" s="20"/>
      <c r="E11" s="7"/>
      <c r="F11" s="7"/>
      <c r="G11" s="7"/>
      <c r="H11" s="7"/>
      <c r="I11" s="11"/>
      <c r="J11" s="11"/>
      <c r="K11" s="8"/>
    </row>
    <row r="12" spans="1:11" ht="48" hidden="1" customHeight="1" x14ac:dyDescent="0.4">
      <c r="A12" s="107"/>
      <c r="B12" s="107"/>
      <c r="C12" s="21"/>
      <c r="D12" s="20"/>
      <c r="E12" s="7"/>
      <c r="F12" s="7"/>
      <c r="G12" s="7"/>
      <c r="H12" s="7"/>
      <c r="I12" s="11"/>
      <c r="J12" s="23"/>
      <c r="K12" s="8"/>
    </row>
    <row r="13" spans="1:11" ht="48" hidden="1" customHeight="1" thickBot="1" x14ac:dyDescent="0.45">
      <c r="A13" s="107"/>
      <c r="B13" s="107"/>
      <c r="C13" s="21"/>
      <c r="D13" s="20"/>
      <c r="E13" s="7"/>
      <c r="F13" s="7"/>
      <c r="G13" s="7"/>
      <c r="H13" s="7"/>
      <c r="I13" s="11"/>
      <c r="J13" s="23"/>
      <c r="K13" s="8"/>
    </row>
    <row r="14" spans="1:11" ht="48" hidden="1" customHeight="1" thickBot="1" x14ac:dyDescent="0.45">
      <c r="A14" s="107"/>
      <c r="B14" s="107"/>
      <c r="C14" s="21"/>
      <c r="D14" s="20"/>
      <c r="E14" s="7"/>
      <c r="F14" s="7"/>
      <c r="G14" s="7"/>
      <c r="H14" s="7"/>
      <c r="I14" s="11"/>
      <c r="J14" s="23"/>
      <c r="K14" s="8"/>
    </row>
    <row r="15" spans="1:11" ht="48" hidden="1" customHeight="1" x14ac:dyDescent="0.4">
      <c r="A15" s="107"/>
      <c r="B15" s="107"/>
      <c r="C15" s="21"/>
      <c r="D15" s="20"/>
      <c r="E15" s="7"/>
      <c r="F15" s="7"/>
      <c r="G15" s="7"/>
      <c r="H15" s="7"/>
      <c r="I15" s="11"/>
      <c r="J15" s="11"/>
      <c r="K15" s="8"/>
    </row>
    <row r="16" spans="1:11" ht="48" hidden="1" customHeight="1" thickBot="1" x14ac:dyDescent="0.45">
      <c r="A16" s="107"/>
      <c r="B16" s="107"/>
      <c r="C16" s="21"/>
      <c r="D16" s="20"/>
      <c r="E16" s="7"/>
      <c r="F16" s="7"/>
      <c r="G16" s="7"/>
      <c r="H16" s="7"/>
      <c r="I16" s="11"/>
      <c r="J16" s="11"/>
      <c r="K16" s="8"/>
    </row>
    <row r="17" spans="1:13" ht="48" hidden="1" customHeight="1" x14ac:dyDescent="0.4">
      <c r="A17" s="107"/>
      <c r="B17" s="107"/>
      <c r="C17" s="21"/>
      <c r="D17" s="20"/>
      <c r="E17" s="7"/>
      <c r="F17" s="7"/>
      <c r="G17" s="7"/>
      <c r="H17" s="7"/>
      <c r="I17" s="11"/>
      <c r="J17" s="23"/>
      <c r="K17" s="8"/>
    </row>
    <row r="18" spans="1:13" ht="48" hidden="1" customHeight="1" thickBot="1" x14ac:dyDescent="0.45">
      <c r="A18" s="107"/>
      <c r="B18" s="107"/>
      <c r="C18" s="15"/>
      <c r="D18" s="20"/>
      <c r="E18" s="7"/>
      <c r="F18" s="7"/>
      <c r="G18" s="11"/>
      <c r="H18" s="7"/>
      <c r="I18" s="11"/>
      <c r="J18" s="11"/>
      <c r="K18" s="8"/>
    </row>
    <row r="19" spans="1:13" ht="48" hidden="1" customHeight="1" x14ac:dyDescent="0.4">
      <c r="A19" s="107"/>
      <c r="B19" s="107"/>
      <c r="C19" s="21"/>
      <c r="D19" s="20"/>
      <c r="E19" s="7"/>
      <c r="F19" s="7"/>
      <c r="G19" s="7"/>
      <c r="H19" s="7"/>
      <c r="I19" s="11"/>
      <c r="J19" s="23"/>
      <c r="K19" s="8"/>
    </row>
    <row r="20" spans="1:13" ht="48" hidden="1" customHeight="1" thickBot="1" x14ac:dyDescent="0.45">
      <c r="A20" s="107"/>
      <c r="B20" s="107"/>
      <c r="C20" s="21"/>
      <c r="D20" s="20"/>
      <c r="E20" s="7"/>
      <c r="F20" s="7"/>
      <c r="G20" s="7"/>
      <c r="H20" s="7"/>
      <c r="I20" s="11"/>
      <c r="J20" s="23"/>
      <c r="K20" s="8"/>
    </row>
    <row r="21" spans="1:13" ht="48" hidden="1" customHeight="1" x14ac:dyDescent="0.4">
      <c r="A21" s="107"/>
      <c r="B21" s="107"/>
      <c r="C21" s="21"/>
      <c r="D21" s="20"/>
      <c r="E21" s="7"/>
      <c r="F21" s="7"/>
      <c r="G21" s="7"/>
      <c r="H21" s="7"/>
      <c r="I21" s="11"/>
      <c r="J21" s="11"/>
      <c r="K21" s="8"/>
    </row>
    <row r="22" spans="1:13" ht="48" hidden="1" customHeight="1" x14ac:dyDescent="0.4">
      <c r="A22" s="107"/>
      <c r="B22" s="107"/>
      <c r="C22" s="21"/>
      <c r="D22" s="20"/>
      <c r="E22" s="7"/>
      <c r="F22" s="7"/>
      <c r="G22" s="7"/>
      <c r="H22" s="7"/>
      <c r="I22" s="11"/>
      <c r="J22" s="11"/>
      <c r="K22" s="8"/>
    </row>
    <row r="23" spans="1:13" ht="48" hidden="1" customHeight="1" x14ac:dyDescent="0.4">
      <c r="A23" s="107"/>
      <c r="B23" s="107"/>
      <c r="C23" s="21"/>
      <c r="D23" s="20"/>
      <c r="E23" s="7"/>
      <c r="F23" s="7"/>
      <c r="G23" s="7"/>
      <c r="H23" s="7"/>
      <c r="I23" s="11"/>
      <c r="J23" s="11"/>
      <c r="K23" s="8"/>
    </row>
    <row r="24" spans="1:13" ht="48" hidden="1" customHeight="1" x14ac:dyDescent="0.4">
      <c r="A24" s="107"/>
      <c r="B24" s="107"/>
      <c r="C24" s="21"/>
      <c r="D24" s="20"/>
      <c r="E24" s="7"/>
      <c r="F24" s="7"/>
      <c r="G24" s="7"/>
      <c r="H24" s="7"/>
      <c r="I24" s="11"/>
      <c r="J24" s="11"/>
      <c r="K24" s="8"/>
    </row>
    <row r="25" spans="1:13" ht="48" hidden="1" customHeight="1" x14ac:dyDescent="0.4">
      <c r="A25" s="107"/>
      <c r="B25" s="107"/>
      <c r="C25" s="21"/>
      <c r="D25" s="7"/>
      <c r="E25" s="7"/>
      <c r="F25" s="7"/>
      <c r="G25" s="7"/>
      <c r="H25" s="7"/>
      <c r="I25" s="11"/>
      <c r="J25" s="23"/>
      <c r="K25" s="8"/>
    </row>
    <row r="26" spans="1:13" ht="48" hidden="1" customHeight="1" thickBot="1" x14ac:dyDescent="0.45">
      <c r="A26" s="107"/>
      <c r="B26" s="107"/>
      <c r="C26" s="21"/>
      <c r="D26" s="20"/>
      <c r="E26" s="7"/>
      <c r="F26" s="7"/>
      <c r="G26" s="7"/>
      <c r="H26" s="7"/>
      <c r="I26" s="11"/>
      <c r="J26" s="23"/>
      <c r="K26" s="8"/>
    </row>
    <row r="27" spans="1:13" ht="48" hidden="1" customHeight="1" x14ac:dyDescent="0.4">
      <c r="A27" s="107"/>
      <c r="B27" s="107"/>
      <c r="C27" s="21"/>
      <c r="D27" s="20"/>
      <c r="E27" s="7"/>
      <c r="F27" s="7"/>
      <c r="G27" s="7"/>
      <c r="H27" s="7"/>
      <c r="I27" s="7"/>
      <c r="J27" s="22"/>
      <c r="K27" s="8"/>
      <c r="L27" s="9"/>
      <c r="M27" s="10"/>
    </row>
    <row r="28" spans="1:13" ht="48" hidden="1" customHeight="1" x14ac:dyDescent="0.4">
      <c r="A28" s="107"/>
      <c r="B28" s="107"/>
      <c r="C28" s="21"/>
      <c r="D28" s="20"/>
      <c r="E28" s="7"/>
      <c r="F28" s="7"/>
      <c r="G28" s="7"/>
      <c r="H28" s="7"/>
      <c r="I28" s="7"/>
      <c r="J28" s="22"/>
      <c r="K28" s="8"/>
      <c r="L28" s="9"/>
      <c r="M28" s="10"/>
    </row>
    <row r="29" spans="1:13" ht="48" hidden="1" customHeight="1" thickBot="1" x14ac:dyDescent="0.45">
      <c r="A29" s="107"/>
      <c r="B29" s="107"/>
      <c r="C29" s="21"/>
      <c r="D29" s="20"/>
      <c r="E29" s="7"/>
      <c r="F29" s="7"/>
      <c r="G29" s="7"/>
      <c r="H29" s="7"/>
      <c r="I29" s="7"/>
      <c r="J29" s="22"/>
      <c r="K29" s="8"/>
      <c r="L29" s="9"/>
      <c r="M29" s="10"/>
    </row>
    <row r="30" spans="1:13" ht="48" hidden="1" customHeight="1" x14ac:dyDescent="0.4">
      <c r="A30" s="107"/>
      <c r="B30" s="107"/>
      <c r="C30" s="24"/>
      <c r="D30" s="22"/>
      <c r="E30" s="7"/>
      <c r="F30" s="7"/>
      <c r="G30" s="7"/>
      <c r="H30" s="7"/>
      <c r="I30" s="22"/>
      <c r="J30" s="23"/>
      <c r="K30" s="8"/>
      <c r="L30" s="9"/>
      <c r="M30" s="10"/>
    </row>
    <row r="31" spans="1:13" ht="48" hidden="1" customHeight="1" x14ac:dyDescent="0.4">
      <c r="A31" s="107"/>
      <c r="B31" s="107"/>
      <c r="C31" s="24"/>
      <c r="D31" s="22"/>
      <c r="E31" s="7"/>
      <c r="F31" s="7"/>
      <c r="G31" s="7"/>
      <c r="H31" s="7"/>
      <c r="I31" s="22"/>
      <c r="J31" s="23"/>
      <c r="K31" s="25"/>
      <c r="L31" s="9"/>
      <c r="M31" s="10"/>
    </row>
    <row r="32" spans="1:13" ht="48" hidden="1" customHeight="1" thickBot="1" x14ac:dyDescent="0.45">
      <c r="A32" s="107"/>
      <c r="B32" s="107"/>
      <c r="C32" s="24"/>
      <c r="D32" s="26"/>
      <c r="E32" s="7"/>
      <c r="F32" s="7"/>
      <c r="G32" s="7"/>
      <c r="H32" s="7"/>
      <c r="I32" s="22"/>
      <c r="J32" s="23"/>
      <c r="K32" s="25"/>
      <c r="L32" s="9"/>
      <c r="M32" s="10"/>
    </row>
    <row r="33" spans="1:13" ht="48" hidden="1" customHeight="1" thickBot="1" x14ac:dyDescent="0.45">
      <c r="A33" s="107"/>
      <c r="B33" s="107"/>
      <c r="C33" s="24"/>
      <c r="D33" s="22"/>
      <c r="E33" s="7"/>
      <c r="F33" s="7"/>
      <c r="G33" s="7"/>
      <c r="H33" s="7"/>
      <c r="I33" s="22"/>
      <c r="J33" s="23"/>
      <c r="K33" s="25"/>
      <c r="L33" s="9"/>
      <c r="M33" s="10"/>
    </row>
    <row r="34" spans="1:13" ht="48" hidden="1" customHeight="1" thickTop="1" x14ac:dyDescent="0.4">
      <c r="A34" s="107"/>
      <c r="B34" s="107"/>
      <c r="C34" s="24"/>
      <c r="D34" s="22"/>
      <c r="E34" s="7"/>
      <c r="F34" s="7"/>
      <c r="G34" s="7"/>
      <c r="H34" s="7"/>
      <c r="I34" s="7"/>
      <c r="J34" s="7"/>
      <c r="K34" s="8"/>
    </row>
    <row r="35" spans="1:13" ht="48" hidden="1" customHeight="1" x14ac:dyDescent="0.4">
      <c r="A35" s="107"/>
      <c r="B35" s="107"/>
      <c r="C35" s="24"/>
      <c r="D35" s="22"/>
      <c r="E35" s="7"/>
      <c r="F35" s="7"/>
      <c r="G35" s="7"/>
      <c r="H35" s="7"/>
      <c r="I35" s="7"/>
      <c r="J35" s="7"/>
      <c r="K35" s="8"/>
    </row>
    <row r="36" spans="1:13" ht="48" hidden="1" customHeight="1" thickBot="1" x14ac:dyDescent="0.45">
      <c r="A36" s="107"/>
      <c r="B36" s="107"/>
      <c r="C36" s="24"/>
      <c r="D36" s="22"/>
      <c r="E36" s="7"/>
      <c r="F36" s="7"/>
      <c r="G36" s="7"/>
      <c r="H36" s="7"/>
      <c r="I36" s="7"/>
      <c r="J36" s="7"/>
      <c r="K36" s="8"/>
    </row>
    <row r="37" spans="1:13" ht="48" hidden="1" customHeight="1" thickBot="1" x14ac:dyDescent="0.45">
      <c r="A37" s="107"/>
      <c r="B37" s="107"/>
      <c r="C37" s="24"/>
      <c r="D37" s="7"/>
      <c r="E37" s="7"/>
      <c r="F37" s="7"/>
      <c r="G37" s="7"/>
      <c r="H37" s="7"/>
      <c r="I37" s="7"/>
      <c r="J37" s="7"/>
      <c r="K37" s="8"/>
    </row>
    <row r="38" spans="1:13" ht="48.75" customHeight="1" x14ac:dyDescent="0.4">
      <c r="A38" s="107"/>
      <c r="B38" s="107"/>
      <c r="C38" s="15" t="s">
        <v>36</v>
      </c>
      <c r="D38" s="20" t="s">
        <v>11</v>
      </c>
      <c r="E38" s="7">
        <v>98900</v>
      </c>
      <c r="F38" s="7">
        <v>60000</v>
      </c>
      <c r="G38" s="7" t="s">
        <v>26</v>
      </c>
      <c r="H38" s="7">
        <v>72000</v>
      </c>
      <c r="I38" s="11" t="s">
        <v>37</v>
      </c>
      <c r="J38" s="11" t="s">
        <v>12</v>
      </c>
      <c r="K38" s="8"/>
    </row>
    <row r="39" spans="1:13" ht="56.25" customHeight="1" x14ac:dyDescent="0.4">
      <c r="A39" s="107"/>
      <c r="B39" s="107"/>
      <c r="C39" s="15" t="s">
        <v>25</v>
      </c>
      <c r="D39" s="20" t="s">
        <v>6</v>
      </c>
      <c r="E39" s="7">
        <v>175000</v>
      </c>
      <c r="F39" s="7">
        <v>37000</v>
      </c>
      <c r="G39" s="7" t="s">
        <v>26</v>
      </c>
      <c r="H39" s="7">
        <v>77000</v>
      </c>
      <c r="I39" s="11" t="s">
        <v>28</v>
      </c>
      <c r="J39" s="11" t="s">
        <v>27</v>
      </c>
      <c r="K39" s="8" t="s">
        <v>29</v>
      </c>
    </row>
    <row r="40" spans="1:13" ht="61.5" customHeight="1" x14ac:dyDescent="0.4">
      <c r="A40" s="107"/>
      <c r="B40" s="107"/>
      <c r="C40" s="15" t="s">
        <v>44</v>
      </c>
      <c r="D40" s="20" t="s">
        <v>5</v>
      </c>
      <c r="E40" s="7">
        <v>1005885</v>
      </c>
      <c r="F40" s="7">
        <v>70000</v>
      </c>
      <c r="G40" s="7" t="s">
        <v>26</v>
      </c>
      <c r="H40" s="7">
        <v>100000</v>
      </c>
      <c r="I40" s="11" t="s">
        <v>46</v>
      </c>
      <c r="J40" s="11" t="s">
        <v>83</v>
      </c>
      <c r="K40" s="8" t="s">
        <v>113</v>
      </c>
    </row>
    <row r="41" spans="1:13" ht="51.75" customHeight="1" thickBot="1" x14ac:dyDescent="0.45">
      <c r="A41" s="107"/>
      <c r="B41" s="107"/>
      <c r="C41" s="14" t="s">
        <v>45</v>
      </c>
      <c r="D41" s="46" t="s">
        <v>5</v>
      </c>
      <c r="E41" s="42">
        <v>402305</v>
      </c>
      <c r="F41" s="42">
        <v>49897</v>
      </c>
      <c r="G41" s="42" t="s">
        <v>26</v>
      </c>
      <c r="H41" s="42">
        <v>80000</v>
      </c>
      <c r="I41" s="12" t="s">
        <v>50</v>
      </c>
      <c r="J41" s="12" t="s">
        <v>47</v>
      </c>
      <c r="K41" s="43" t="s">
        <v>48</v>
      </c>
    </row>
    <row r="42" spans="1:13" ht="48.75" customHeight="1" x14ac:dyDescent="0.4">
      <c r="A42" s="107"/>
      <c r="B42" s="108" t="s">
        <v>66</v>
      </c>
      <c r="C42" s="58" t="s">
        <v>67</v>
      </c>
      <c r="D42" s="47" t="s">
        <v>5</v>
      </c>
      <c r="E42" s="48">
        <v>790000</v>
      </c>
      <c r="F42" s="48">
        <v>48500</v>
      </c>
      <c r="G42" s="48" t="s">
        <v>58</v>
      </c>
      <c r="H42" s="48">
        <v>360000</v>
      </c>
      <c r="I42" s="49" t="s">
        <v>115</v>
      </c>
      <c r="J42" s="49" t="s">
        <v>83</v>
      </c>
      <c r="K42" s="50" t="s">
        <v>116</v>
      </c>
    </row>
    <row r="43" spans="1:13" ht="48.75" customHeight="1" x14ac:dyDescent="0.4">
      <c r="A43" s="107"/>
      <c r="B43" s="107"/>
      <c r="C43" s="88" t="s">
        <v>263</v>
      </c>
      <c r="D43" s="74" t="s">
        <v>6</v>
      </c>
      <c r="E43" s="53">
        <v>82540</v>
      </c>
      <c r="F43" s="53">
        <v>35000</v>
      </c>
      <c r="G43" s="48" t="s">
        <v>58</v>
      </c>
      <c r="H43" s="53">
        <v>50000</v>
      </c>
      <c r="I43" s="55" t="s">
        <v>264</v>
      </c>
      <c r="J43" s="11" t="s">
        <v>3</v>
      </c>
      <c r="K43" s="57"/>
    </row>
    <row r="44" spans="1:13" ht="48.75" customHeight="1" thickBot="1" x14ac:dyDescent="0.45">
      <c r="A44" s="107"/>
      <c r="B44" s="111"/>
      <c r="C44" s="71" t="s">
        <v>68</v>
      </c>
      <c r="D44" s="51" t="s">
        <v>5</v>
      </c>
      <c r="E44" s="27">
        <v>925000</v>
      </c>
      <c r="F44" s="27">
        <v>50000</v>
      </c>
      <c r="G44" s="27" t="s">
        <v>58</v>
      </c>
      <c r="H44" s="27">
        <v>320000</v>
      </c>
      <c r="I44" s="13" t="s">
        <v>117</v>
      </c>
      <c r="J44" s="13" t="s">
        <v>27</v>
      </c>
      <c r="K44" s="52" t="s">
        <v>118</v>
      </c>
    </row>
    <row r="45" spans="1:13" ht="48.75" customHeight="1" x14ac:dyDescent="0.4">
      <c r="A45" s="107"/>
      <c r="B45" s="112" t="s">
        <v>73</v>
      </c>
      <c r="C45" s="69" t="s">
        <v>74</v>
      </c>
      <c r="D45" s="44" t="s">
        <v>5</v>
      </c>
      <c r="E45" s="5">
        <v>818087</v>
      </c>
      <c r="F45" s="5">
        <v>500000</v>
      </c>
      <c r="G45" s="5"/>
      <c r="H45" s="5"/>
      <c r="I45" s="6" t="s">
        <v>119</v>
      </c>
      <c r="J45" s="6" t="s">
        <v>120</v>
      </c>
      <c r="K45" s="45"/>
    </row>
    <row r="46" spans="1:13" ht="48.75" customHeight="1" x14ac:dyDescent="0.4">
      <c r="A46" s="107"/>
      <c r="B46" s="107"/>
      <c r="C46" s="70" t="s">
        <v>201</v>
      </c>
      <c r="D46" s="47" t="s">
        <v>5</v>
      </c>
      <c r="E46" s="53">
        <v>808001.59</v>
      </c>
      <c r="F46" s="53">
        <v>30000</v>
      </c>
      <c r="G46" s="27" t="s">
        <v>58</v>
      </c>
      <c r="H46" s="53">
        <v>522000</v>
      </c>
      <c r="I46" s="55" t="s">
        <v>222</v>
      </c>
      <c r="J46" s="55" t="s">
        <v>223</v>
      </c>
      <c r="K46" s="57"/>
    </row>
    <row r="47" spans="1:13" ht="48.75" customHeight="1" thickBot="1" x14ac:dyDescent="0.45">
      <c r="A47" s="107"/>
      <c r="B47" s="129"/>
      <c r="C47" s="71" t="s">
        <v>75</v>
      </c>
      <c r="D47" s="51" t="s">
        <v>5</v>
      </c>
      <c r="E47" s="27">
        <v>730056.6</v>
      </c>
      <c r="F47" s="27">
        <v>458086.6</v>
      </c>
      <c r="G47" s="27"/>
      <c r="H47" s="27"/>
      <c r="I47" s="13" t="s">
        <v>121</v>
      </c>
      <c r="J47" s="13" t="s">
        <v>122</v>
      </c>
      <c r="K47" s="52"/>
    </row>
    <row r="48" spans="1:13" ht="48.75" customHeight="1" x14ac:dyDescent="0.4">
      <c r="A48" s="107"/>
      <c r="B48" s="112" t="s">
        <v>69</v>
      </c>
      <c r="C48" s="69" t="s">
        <v>70</v>
      </c>
      <c r="D48" s="44" t="s">
        <v>72</v>
      </c>
      <c r="E48" s="5">
        <v>44197</v>
      </c>
      <c r="F48" s="5">
        <v>30000</v>
      </c>
      <c r="G48" s="5"/>
      <c r="H48" s="5"/>
      <c r="I48" s="6" t="s">
        <v>123</v>
      </c>
      <c r="J48" s="6" t="s">
        <v>124</v>
      </c>
      <c r="K48" s="45"/>
    </row>
    <row r="49" spans="1:11" ht="48.75" customHeight="1" x14ac:dyDescent="0.4">
      <c r="A49" s="107"/>
      <c r="B49" s="107"/>
      <c r="C49" s="58" t="s">
        <v>202</v>
      </c>
      <c r="D49" s="47" t="s">
        <v>72</v>
      </c>
      <c r="E49" s="48">
        <v>58580</v>
      </c>
      <c r="F49" s="48">
        <v>52160</v>
      </c>
      <c r="G49" s="7"/>
      <c r="H49" s="7"/>
      <c r="I49" s="11" t="s">
        <v>217</v>
      </c>
      <c r="J49" s="11" t="s">
        <v>89</v>
      </c>
      <c r="K49" s="57"/>
    </row>
    <row r="50" spans="1:11" ht="48.75" customHeight="1" x14ac:dyDescent="0.4">
      <c r="A50" s="107"/>
      <c r="B50" s="107"/>
      <c r="C50" s="70" t="s">
        <v>203</v>
      </c>
      <c r="D50" s="47" t="s">
        <v>72</v>
      </c>
      <c r="E50" s="53">
        <v>58240</v>
      </c>
      <c r="F50" s="53">
        <v>42400</v>
      </c>
      <c r="G50" s="53"/>
      <c r="H50" s="53"/>
      <c r="I50" s="53" t="s">
        <v>220</v>
      </c>
      <c r="J50" s="55" t="s">
        <v>221</v>
      </c>
      <c r="K50" s="57"/>
    </row>
    <row r="51" spans="1:11" ht="48.75" customHeight="1" thickBot="1" x14ac:dyDescent="0.45">
      <c r="A51" s="107"/>
      <c r="B51" s="129"/>
      <c r="C51" s="71" t="s">
        <v>71</v>
      </c>
      <c r="D51" s="51" t="s">
        <v>72</v>
      </c>
      <c r="E51" s="27">
        <v>58490</v>
      </c>
      <c r="F51" s="27">
        <v>26000</v>
      </c>
      <c r="G51" s="27"/>
      <c r="H51" s="27"/>
      <c r="I51" s="13" t="s">
        <v>125</v>
      </c>
      <c r="J51" s="13" t="s">
        <v>111</v>
      </c>
      <c r="K51" s="52"/>
    </row>
    <row r="52" spans="1:11" ht="48.75" customHeight="1" x14ac:dyDescent="0.4">
      <c r="A52" s="107"/>
      <c r="B52" s="112" t="s">
        <v>94</v>
      </c>
      <c r="C52" s="69" t="s">
        <v>95</v>
      </c>
      <c r="D52" s="44" t="s">
        <v>6</v>
      </c>
      <c r="E52" s="5">
        <v>50428</v>
      </c>
      <c r="F52" s="5">
        <v>12500</v>
      </c>
      <c r="G52" s="5"/>
      <c r="H52" s="5"/>
      <c r="I52" s="6" t="s">
        <v>126</v>
      </c>
      <c r="J52" s="6" t="s">
        <v>107</v>
      </c>
      <c r="K52" s="45"/>
    </row>
    <row r="53" spans="1:11" ht="48.75" customHeight="1" x14ac:dyDescent="0.4">
      <c r="A53" s="107"/>
      <c r="B53" s="107"/>
      <c r="C53" s="58" t="s">
        <v>265</v>
      </c>
      <c r="D53" s="47" t="s">
        <v>6</v>
      </c>
      <c r="E53" s="48">
        <v>86180</v>
      </c>
      <c r="F53" s="48">
        <v>30000</v>
      </c>
      <c r="G53" s="27" t="s">
        <v>58</v>
      </c>
      <c r="H53" s="48">
        <v>65000</v>
      </c>
      <c r="I53" s="49" t="s">
        <v>266</v>
      </c>
      <c r="J53" s="55" t="s">
        <v>267</v>
      </c>
      <c r="K53" s="50"/>
    </row>
    <row r="54" spans="1:11" ht="48.75" customHeight="1" x14ac:dyDescent="0.4">
      <c r="A54" s="107"/>
      <c r="B54" s="107"/>
      <c r="C54" s="58" t="s">
        <v>162</v>
      </c>
      <c r="D54" s="20" t="s">
        <v>6</v>
      </c>
      <c r="E54" s="48">
        <v>170984</v>
      </c>
      <c r="F54" s="48">
        <v>60000</v>
      </c>
      <c r="G54" s="7" t="s">
        <v>58</v>
      </c>
      <c r="H54" s="48">
        <v>85000</v>
      </c>
      <c r="I54" s="11" t="s">
        <v>188</v>
      </c>
      <c r="J54" s="13" t="s">
        <v>110</v>
      </c>
      <c r="K54" s="8"/>
    </row>
    <row r="55" spans="1:11" ht="48.75" customHeight="1" x14ac:dyDescent="0.4">
      <c r="A55" s="107"/>
      <c r="B55" s="107"/>
      <c r="C55" s="70" t="s">
        <v>163</v>
      </c>
      <c r="D55" s="47" t="s">
        <v>6</v>
      </c>
      <c r="E55" s="53">
        <v>76490</v>
      </c>
      <c r="F55" s="53">
        <v>57375</v>
      </c>
      <c r="G55" s="53"/>
      <c r="H55" s="53"/>
      <c r="I55" s="11" t="s">
        <v>197</v>
      </c>
      <c r="J55" s="13" t="s">
        <v>196</v>
      </c>
      <c r="K55" s="57"/>
    </row>
    <row r="56" spans="1:11" ht="48.75" customHeight="1" thickBot="1" x14ac:dyDescent="0.45">
      <c r="A56" s="107"/>
      <c r="B56" s="113"/>
      <c r="C56" s="71" t="s">
        <v>98</v>
      </c>
      <c r="D56" s="51" t="s">
        <v>6</v>
      </c>
      <c r="E56" s="27">
        <v>99050</v>
      </c>
      <c r="F56" s="27">
        <v>46500</v>
      </c>
      <c r="G56" s="27" t="s">
        <v>58</v>
      </c>
      <c r="H56" s="27">
        <v>62000</v>
      </c>
      <c r="I56" s="13" t="s">
        <v>127</v>
      </c>
      <c r="J56" s="13" t="s">
        <v>110</v>
      </c>
      <c r="K56" s="52"/>
    </row>
    <row r="57" spans="1:11" ht="57.75" customHeight="1" x14ac:dyDescent="0.4">
      <c r="A57" s="107"/>
      <c r="B57" s="108" t="s">
        <v>101</v>
      </c>
      <c r="C57" s="91" t="s">
        <v>102</v>
      </c>
      <c r="D57" s="93" t="s">
        <v>103</v>
      </c>
      <c r="E57" s="5">
        <v>25400</v>
      </c>
      <c r="F57" s="5">
        <v>12000</v>
      </c>
      <c r="G57" s="5"/>
      <c r="H57" s="5"/>
      <c r="I57" s="6" t="s">
        <v>128</v>
      </c>
      <c r="J57" s="6" t="s">
        <v>111</v>
      </c>
      <c r="K57" s="45"/>
    </row>
    <row r="58" spans="1:11" ht="57.75" customHeight="1" x14ac:dyDescent="0.4">
      <c r="A58" s="107"/>
      <c r="B58" s="114"/>
      <c r="C58" s="98" t="s">
        <v>164</v>
      </c>
      <c r="D58" s="94" t="s">
        <v>103</v>
      </c>
      <c r="E58" s="7">
        <v>41368</v>
      </c>
      <c r="F58" s="7">
        <v>20650</v>
      </c>
      <c r="G58" s="7"/>
      <c r="H58" s="7"/>
      <c r="I58" s="11" t="s">
        <v>198</v>
      </c>
      <c r="J58" s="11" t="s">
        <v>166</v>
      </c>
      <c r="K58" s="8"/>
    </row>
    <row r="59" spans="1:11" ht="57.75" customHeight="1" x14ac:dyDescent="0.4">
      <c r="A59" s="107"/>
      <c r="B59" s="114"/>
      <c r="C59" s="98" t="s">
        <v>168</v>
      </c>
      <c r="D59" s="94" t="s">
        <v>103</v>
      </c>
      <c r="E59" s="7">
        <v>28955</v>
      </c>
      <c r="F59" s="7">
        <v>16000</v>
      </c>
      <c r="G59" s="7"/>
      <c r="H59" s="7"/>
      <c r="I59" s="11" t="s">
        <v>255</v>
      </c>
      <c r="J59" s="11" t="s">
        <v>200</v>
      </c>
      <c r="K59" s="8"/>
    </row>
    <row r="60" spans="1:11" ht="57.75" customHeight="1" thickBot="1" x14ac:dyDescent="0.45">
      <c r="A60" s="107"/>
      <c r="B60" s="115"/>
      <c r="C60" s="99" t="s">
        <v>165</v>
      </c>
      <c r="D60" s="95" t="s">
        <v>103</v>
      </c>
      <c r="E60" s="42">
        <v>55000</v>
      </c>
      <c r="F60" s="42">
        <v>17880</v>
      </c>
      <c r="G60" s="42"/>
      <c r="H60" s="42"/>
      <c r="I60" s="12" t="s">
        <v>190</v>
      </c>
      <c r="J60" s="12" t="s">
        <v>167</v>
      </c>
      <c r="K60" s="43"/>
    </row>
    <row r="61" spans="1:11" ht="57.75" customHeight="1" x14ac:dyDescent="0.4">
      <c r="A61" s="107"/>
      <c r="B61" s="116" t="s">
        <v>96</v>
      </c>
      <c r="C61" s="100" t="s">
        <v>170</v>
      </c>
      <c r="D61" s="96" t="s">
        <v>6</v>
      </c>
      <c r="E61" s="48">
        <v>11180</v>
      </c>
      <c r="F61" s="48">
        <v>9980</v>
      </c>
      <c r="G61" s="48"/>
      <c r="H61" s="49"/>
      <c r="I61" s="49" t="s">
        <v>199</v>
      </c>
      <c r="J61" s="11" t="s">
        <v>172</v>
      </c>
      <c r="K61" s="50"/>
    </row>
    <row r="62" spans="1:11" ht="57.75" customHeight="1" x14ac:dyDescent="0.4">
      <c r="A62" s="107"/>
      <c r="B62" s="116"/>
      <c r="C62" s="98" t="s">
        <v>169</v>
      </c>
      <c r="D62" s="94" t="s">
        <v>6</v>
      </c>
      <c r="E62" s="7">
        <v>31638</v>
      </c>
      <c r="F62" s="7">
        <v>9980</v>
      </c>
      <c r="G62" s="7"/>
      <c r="H62" s="7"/>
      <c r="I62" s="11" t="s">
        <v>195</v>
      </c>
      <c r="J62" s="49" t="s">
        <v>171</v>
      </c>
      <c r="K62" s="8"/>
    </row>
    <row r="63" spans="1:11" ht="56.25" customHeight="1" thickBot="1" x14ac:dyDescent="0.45">
      <c r="A63" s="107"/>
      <c r="B63" s="117"/>
      <c r="C63" s="92" t="s">
        <v>97</v>
      </c>
      <c r="D63" s="97" t="s">
        <v>6</v>
      </c>
      <c r="E63" s="54">
        <v>32940</v>
      </c>
      <c r="F63" s="54">
        <v>10000</v>
      </c>
      <c r="G63" s="54"/>
      <c r="H63" s="54"/>
      <c r="I63" s="56" t="s">
        <v>129</v>
      </c>
      <c r="J63" s="56" t="s">
        <v>109</v>
      </c>
      <c r="K63" s="61"/>
    </row>
    <row r="64" spans="1:11" ht="56.25" customHeight="1" x14ac:dyDescent="0.4">
      <c r="A64" s="107"/>
      <c r="B64" s="122" t="s">
        <v>24</v>
      </c>
      <c r="C64" s="91" t="s">
        <v>232</v>
      </c>
      <c r="D64" s="87" t="s">
        <v>11</v>
      </c>
      <c r="E64" s="5">
        <v>75600</v>
      </c>
      <c r="F64" s="5">
        <v>17600</v>
      </c>
      <c r="G64" s="5" t="s">
        <v>58</v>
      </c>
      <c r="H64" s="5">
        <v>51900</v>
      </c>
      <c r="I64" s="6" t="s">
        <v>246</v>
      </c>
      <c r="J64" s="6" t="s">
        <v>38</v>
      </c>
      <c r="K64" s="45"/>
    </row>
    <row r="65" spans="1:11" ht="54" customHeight="1" thickBot="1" x14ac:dyDescent="0.45">
      <c r="A65" s="107"/>
      <c r="B65" s="123"/>
      <c r="C65" s="92" t="s">
        <v>33</v>
      </c>
      <c r="D65" s="90" t="s">
        <v>11</v>
      </c>
      <c r="E65" s="73">
        <v>142400</v>
      </c>
      <c r="F65" s="54">
        <v>70000</v>
      </c>
      <c r="G65" s="54" t="s">
        <v>58</v>
      </c>
      <c r="H65" s="54">
        <v>80000</v>
      </c>
      <c r="I65" s="56" t="s">
        <v>34</v>
      </c>
      <c r="J65" s="56" t="s">
        <v>12</v>
      </c>
      <c r="K65" s="61"/>
    </row>
    <row r="66" spans="1:11" ht="54" customHeight="1" thickBot="1" x14ac:dyDescent="0.45">
      <c r="A66" s="107"/>
      <c r="B66" s="124" t="s">
        <v>258</v>
      </c>
      <c r="C66" s="72" t="s">
        <v>260</v>
      </c>
      <c r="D66" s="13" t="s">
        <v>40</v>
      </c>
      <c r="E66" s="89">
        <v>105000</v>
      </c>
      <c r="F66" s="53">
        <v>33000</v>
      </c>
      <c r="G66" s="53"/>
      <c r="H66" s="53"/>
      <c r="I66" s="55" t="s">
        <v>261</v>
      </c>
      <c r="J66" s="55" t="s">
        <v>262</v>
      </c>
      <c r="K66" s="57"/>
    </row>
    <row r="67" spans="1:11" ht="54" customHeight="1" thickBot="1" x14ac:dyDescent="0.45">
      <c r="A67" s="107"/>
      <c r="B67" s="125"/>
      <c r="C67" s="35" t="s">
        <v>39</v>
      </c>
      <c r="D67" s="13" t="s">
        <v>40</v>
      </c>
      <c r="E67" s="36">
        <v>73360</v>
      </c>
      <c r="F67" s="27">
        <v>50000</v>
      </c>
      <c r="G67" s="27"/>
      <c r="H67" s="27"/>
      <c r="I67" s="13" t="s">
        <v>41</v>
      </c>
      <c r="J67" s="13" t="s">
        <v>42</v>
      </c>
      <c r="K67" s="34"/>
    </row>
    <row r="68" spans="1:11" ht="54" customHeight="1" x14ac:dyDescent="0.4">
      <c r="A68" s="107"/>
      <c r="B68" s="108" t="s">
        <v>76</v>
      </c>
      <c r="C68" s="59" t="s">
        <v>77</v>
      </c>
      <c r="D68" s="44" t="s">
        <v>5</v>
      </c>
      <c r="E68" s="38">
        <v>1650000</v>
      </c>
      <c r="F68" s="5">
        <v>100000</v>
      </c>
      <c r="G68" s="5" t="s">
        <v>58</v>
      </c>
      <c r="H68" s="5">
        <v>180000</v>
      </c>
      <c r="I68" s="6" t="s">
        <v>130</v>
      </c>
      <c r="J68" s="6" t="s">
        <v>83</v>
      </c>
      <c r="K68" s="45" t="s">
        <v>131</v>
      </c>
    </row>
    <row r="69" spans="1:11" ht="54" customHeight="1" x14ac:dyDescent="0.4">
      <c r="A69" s="107"/>
      <c r="B69" s="109"/>
      <c r="C69" s="21" t="s">
        <v>78</v>
      </c>
      <c r="D69" s="20" t="s">
        <v>5</v>
      </c>
      <c r="E69" s="40">
        <v>351050</v>
      </c>
      <c r="F69" s="7">
        <v>60000</v>
      </c>
      <c r="G69" s="7"/>
      <c r="H69" s="7"/>
      <c r="I69" s="11" t="s">
        <v>132</v>
      </c>
      <c r="J69" s="11" t="s">
        <v>120</v>
      </c>
      <c r="K69" s="8" t="s">
        <v>133</v>
      </c>
    </row>
    <row r="70" spans="1:11" ht="54" customHeight="1" x14ac:dyDescent="0.4">
      <c r="A70" s="107"/>
      <c r="B70" s="110"/>
      <c r="C70" s="21" t="s">
        <v>90</v>
      </c>
      <c r="D70" s="20" t="s">
        <v>6</v>
      </c>
      <c r="E70" s="40">
        <v>1377472</v>
      </c>
      <c r="F70" s="7">
        <v>55000</v>
      </c>
      <c r="G70" s="7"/>
      <c r="H70" s="7"/>
      <c r="I70" s="11" t="s">
        <v>135</v>
      </c>
      <c r="J70" s="11" t="s">
        <v>106</v>
      </c>
      <c r="K70" s="8" t="s">
        <v>136</v>
      </c>
    </row>
    <row r="71" spans="1:11" ht="54" customHeight="1" x14ac:dyDescent="0.4">
      <c r="A71" s="107"/>
      <c r="B71" s="110"/>
      <c r="C71" s="21" t="s">
        <v>93</v>
      </c>
      <c r="D71" s="20" t="s">
        <v>6</v>
      </c>
      <c r="E71" s="40">
        <v>297120</v>
      </c>
      <c r="F71" s="7">
        <v>14000</v>
      </c>
      <c r="G71" s="7" t="s">
        <v>58</v>
      </c>
      <c r="H71" s="7">
        <v>70257</v>
      </c>
      <c r="I71" s="11" t="s">
        <v>137</v>
      </c>
      <c r="J71" s="11" t="s">
        <v>108</v>
      </c>
      <c r="K71" s="8" t="s">
        <v>138</v>
      </c>
    </row>
    <row r="72" spans="1:11" ht="54" customHeight="1" x14ac:dyDescent="0.4">
      <c r="A72" s="107"/>
      <c r="B72" s="110"/>
      <c r="C72" s="21" t="s">
        <v>91</v>
      </c>
      <c r="D72" s="20" t="s">
        <v>6</v>
      </c>
      <c r="E72" s="40">
        <v>167831</v>
      </c>
      <c r="F72" s="7">
        <v>30000</v>
      </c>
      <c r="G72" s="7"/>
      <c r="H72" s="7"/>
      <c r="I72" s="11" t="s">
        <v>134</v>
      </c>
      <c r="J72" s="11" t="s">
        <v>107</v>
      </c>
      <c r="K72" s="8" t="s">
        <v>113</v>
      </c>
    </row>
    <row r="73" spans="1:11" ht="54" customHeight="1" x14ac:dyDescent="0.4">
      <c r="A73" s="107"/>
      <c r="B73" s="110"/>
      <c r="C73" s="21" t="s">
        <v>92</v>
      </c>
      <c r="D73" s="20" t="s">
        <v>6</v>
      </c>
      <c r="E73" s="40">
        <v>170450</v>
      </c>
      <c r="F73" s="7">
        <v>45000</v>
      </c>
      <c r="G73" s="7"/>
      <c r="H73" s="7"/>
      <c r="I73" s="11" t="s">
        <v>139</v>
      </c>
      <c r="J73" s="13" t="s">
        <v>105</v>
      </c>
      <c r="K73" s="8" t="s">
        <v>140</v>
      </c>
    </row>
    <row r="74" spans="1:11" ht="54" customHeight="1" x14ac:dyDescent="0.4">
      <c r="A74" s="107"/>
      <c r="B74" s="110"/>
      <c r="C74" s="35" t="s">
        <v>173</v>
      </c>
      <c r="D74" s="20" t="s">
        <v>6</v>
      </c>
      <c r="E74" s="36">
        <v>684473</v>
      </c>
      <c r="F74" s="27">
        <v>85000</v>
      </c>
      <c r="G74" s="27"/>
      <c r="H74" s="27"/>
      <c r="I74" s="13" t="s">
        <v>186</v>
      </c>
      <c r="J74" s="11" t="s">
        <v>175</v>
      </c>
      <c r="K74" s="52" t="s">
        <v>187</v>
      </c>
    </row>
    <row r="75" spans="1:11" ht="54" customHeight="1" x14ac:dyDescent="0.4">
      <c r="A75" s="107"/>
      <c r="B75" s="110"/>
      <c r="C75" s="35" t="s">
        <v>174</v>
      </c>
      <c r="D75" s="51" t="s">
        <v>6</v>
      </c>
      <c r="E75" s="36">
        <v>207000</v>
      </c>
      <c r="F75" s="27">
        <v>72500</v>
      </c>
      <c r="G75" s="27"/>
      <c r="H75" s="27"/>
      <c r="I75" s="13" t="s">
        <v>191</v>
      </c>
      <c r="J75" s="49" t="s">
        <v>83</v>
      </c>
      <c r="K75" s="52" t="s">
        <v>192</v>
      </c>
    </row>
    <row r="76" spans="1:11" ht="54" customHeight="1" x14ac:dyDescent="0.4">
      <c r="A76" s="107"/>
      <c r="B76" s="110"/>
      <c r="C76" s="35" t="s">
        <v>204</v>
      </c>
      <c r="D76" s="20" t="s">
        <v>5</v>
      </c>
      <c r="E76" s="36">
        <v>2229709</v>
      </c>
      <c r="F76" s="27">
        <v>23000</v>
      </c>
      <c r="G76" s="7" t="s">
        <v>58</v>
      </c>
      <c r="H76" s="27">
        <v>80000</v>
      </c>
      <c r="I76" s="13" t="s">
        <v>218</v>
      </c>
      <c r="J76" s="11" t="s">
        <v>106</v>
      </c>
      <c r="K76" s="52" t="s">
        <v>219</v>
      </c>
    </row>
    <row r="77" spans="1:11" ht="54" customHeight="1" x14ac:dyDescent="0.4">
      <c r="A77" s="107"/>
      <c r="B77" s="110"/>
      <c r="C77" s="35" t="s">
        <v>205</v>
      </c>
      <c r="D77" s="20" t="s">
        <v>5</v>
      </c>
      <c r="E77" s="36">
        <v>657565</v>
      </c>
      <c r="F77" s="27">
        <v>77500</v>
      </c>
      <c r="G77" s="27"/>
      <c r="H77" s="27"/>
      <c r="I77" s="13" t="s">
        <v>229</v>
      </c>
      <c r="J77" s="55" t="s">
        <v>3</v>
      </c>
      <c r="K77" s="52" t="s">
        <v>230</v>
      </c>
    </row>
    <row r="78" spans="1:11" ht="54" customHeight="1" x14ac:dyDescent="0.4">
      <c r="A78" s="107"/>
      <c r="B78" s="110"/>
      <c r="C78" s="35" t="s">
        <v>206</v>
      </c>
      <c r="D78" s="20" t="s">
        <v>5</v>
      </c>
      <c r="E78" s="36">
        <v>1824501</v>
      </c>
      <c r="F78" s="27">
        <v>5500</v>
      </c>
      <c r="G78" s="27"/>
      <c r="H78" s="27">
        <v>142500</v>
      </c>
      <c r="I78" s="13" t="s">
        <v>224</v>
      </c>
      <c r="J78" s="13" t="s">
        <v>142</v>
      </c>
      <c r="K78" s="52" t="s">
        <v>231</v>
      </c>
    </row>
    <row r="79" spans="1:11" ht="54" customHeight="1" x14ac:dyDescent="0.4">
      <c r="A79" s="107"/>
      <c r="B79" s="110"/>
      <c r="C79" s="35" t="s">
        <v>233</v>
      </c>
      <c r="D79" s="13" t="s">
        <v>40</v>
      </c>
      <c r="E79" s="36">
        <v>351466.56</v>
      </c>
      <c r="F79" s="27">
        <v>50000</v>
      </c>
      <c r="G79" s="27"/>
      <c r="H79" s="27"/>
      <c r="I79" s="13" t="s">
        <v>242</v>
      </c>
      <c r="J79" s="13" t="s">
        <v>243</v>
      </c>
      <c r="K79" s="52" t="s">
        <v>250</v>
      </c>
    </row>
    <row r="80" spans="1:11" ht="83.25" customHeight="1" thickBot="1" x14ac:dyDescent="0.45">
      <c r="A80" s="107"/>
      <c r="B80" s="111"/>
      <c r="C80" s="60" t="s">
        <v>79</v>
      </c>
      <c r="D80" s="46" t="s">
        <v>5</v>
      </c>
      <c r="E80" s="39">
        <v>1220000</v>
      </c>
      <c r="F80" s="42">
        <v>90000</v>
      </c>
      <c r="G80" s="42"/>
      <c r="H80" s="42"/>
      <c r="I80" s="12" t="s">
        <v>141</v>
      </c>
      <c r="J80" s="12" t="s">
        <v>142</v>
      </c>
      <c r="K80" s="43" t="s">
        <v>143</v>
      </c>
    </row>
    <row r="81" spans="1:11" ht="48" customHeight="1" thickBot="1" x14ac:dyDescent="0.45">
      <c r="A81" s="101" t="s">
        <v>13</v>
      </c>
      <c r="B81" s="103"/>
      <c r="C81" s="103"/>
      <c r="D81" s="64"/>
      <c r="E81" s="64"/>
      <c r="F81" s="65">
        <f>SUM(F5:F80)</f>
        <v>3715008.6</v>
      </c>
      <c r="G81" s="64"/>
      <c r="H81" s="64"/>
      <c r="I81" s="64"/>
      <c r="J81" s="77"/>
      <c r="K81" s="76"/>
    </row>
    <row r="82" spans="1:11" ht="48" customHeight="1" x14ac:dyDescent="0.4">
      <c r="A82" s="37"/>
      <c r="B82" s="118" t="s">
        <v>80</v>
      </c>
      <c r="C82" s="44" t="s">
        <v>81</v>
      </c>
      <c r="D82" s="44" t="s">
        <v>5</v>
      </c>
      <c r="E82" s="38">
        <v>6500</v>
      </c>
      <c r="F82" s="79">
        <v>4500</v>
      </c>
      <c r="G82" s="80"/>
      <c r="H82" s="80"/>
      <c r="I82" s="6" t="s">
        <v>144</v>
      </c>
      <c r="J82" s="6" t="s">
        <v>86</v>
      </c>
      <c r="K82" s="81"/>
    </row>
    <row r="83" spans="1:11" ht="48" customHeight="1" x14ac:dyDescent="0.4">
      <c r="A83" s="37"/>
      <c r="B83" s="120"/>
      <c r="C83" s="20" t="s">
        <v>210</v>
      </c>
      <c r="D83" s="20" t="s">
        <v>5</v>
      </c>
      <c r="E83" s="40">
        <v>6000</v>
      </c>
      <c r="F83" s="41">
        <v>5400</v>
      </c>
      <c r="G83" s="68"/>
      <c r="H83" s="68"/>
      <c r="I83" s="11" t="s">
        <v>214</v>
      </c>
      <c r="J83" s="11" t="s">
        <v>142</v>
      </c>
      <c r="K83" s="82"/>
    </row>
    <row r="84" spans="1:11" ht="48" customHeight="1" x14ac:dyDescent="0.4">
      <c r="A84" s="37"/>
      <c r="B84" s="120"/>
      <c r="C84" s="20" t="s">
        <v>211</v>
      </c>
      <c r="D84" s="20" t="s">
        <v>5</v>
      </c>
      <c r="E84" s="40">
        <v>7000</v>
      </c>
      <c r="F84" s="41">
        <v>6000</v>
      </c>
      <c r="G84" s="68"/>
      <c r="H84" s="68"/>
      <c r="I84" s="11" t="s">
        <v>144</v>
      </c>
      <c r="J84" s="11" t="s">
        <v>88</v>
      </c>
      <c r="K84" s="82"/>
    </row>
    <row r="85" spans="1:11" ht="52.5" customHeight="1" x14ac:dyDescent="0.4">
      <c r="A85" s="37"/>
      <c r="B85" s="120"/>
      <c r="C85" s="20" t="s">
        <v>212</v>
      </c>
      <c r="D85" s="20" t="s">
        <v>5</v>
      </c>
      <c r="E85" s="40">
        <v>6700</v>
      </c>
      <c r="F85" s="41">
        <v>4000</v>
      </c>
      <c r="G85" s="68"/>
      <c r="H85" s="68"/>
      <c r="I85" s="11" t="s">
        <v>256</v>
      </c>
      <c r="J85" s="11" t="s">
        <v>120</v>
      </c>
      <c r="K85" s="82"/>
    </row>
    <row r="86" spans="1:11" ht="49.5" customHeight="1" x14ac:dyDescent="0.4">
      <c r="A86" s="37"/>
      <c r="B86" s="120"/>
      <c r="C86" s="20" t="s">
        <v>251</v>
      </c>
      <c r="D86" s="20" t="s">
        <v>5</v>
      </c>
      <c r="E86" s="40">
        <v>11000</v>
      </c>
      <c r="F86" s="41">
        <v>5000</v>
      </c>
      <c r="G86" s="68"/>
      <c r="H86" s="68"/>
      <c r="I86" s="11" t="s">
        <v>257</v>
      </c>
      <c r="J86" s="11" t="s">
        <v>122</v>
      </c>
      <c r="K86" s="82"/>
    </row>
    <row r="87" spans="1:11" ht="48" customHeight="1" x14ac:dyDescent="0.4">
      <c r="A87" s="37"/>
      <c r="B87" s="120"/>
      <c r="C87" s="20" t="s">
        <v>252</v>
      </c>
      <c r="D87" s="20" t="s">
        <v>5</v>
      </c>
      <c r="E87" s="40">
        <v>7000</v>
      </c>
      <c r="F87" s="41">
        <v>6000</v>
      </c>
      <c r="G87" s="68"/>
      <c r="H87" s="68"/>
      <c r="I87" s="11" t="s">
        <v>194</v>
      </c>
      <c r="J87" s="11" t="s">
        <v>182</v>
      </c>
      <c r="K87" s="82"/>
    </row>
    <row r="88" spans="1:11" ht="60" customHeight="1" x14ac:dyDescent="0.4">
      <c r="A88" s="37"/>
      <c r="B88" s="120"/>
      <c r="C88" s="20" t="s">
        <v>253</v>
      </c>
      <c r="D88" s="20" t="s">
        <v>5</v>
      </c>
      <c r="E88" s="40">
        <v>6500</v>
      </c>
      <c r="F88" s="41">
        <v>5000</v>
      </c>
      <c r="G88" s="68"/>
      <c r="H88" s="68"/>
      <c r="I88" s="11" t="s">
        <v>215</v>
      </c>
      <c r="J88" s="11" t="s">
        <v>216</v>
      </c>
      <c r="K88" s="82"/>
    </row>
    <row r="89" spans="1:11" ht="63" customHeight="1" x14ac:dyDescent="0.4">
      <c r="A89" s="37"/>
      <c r="B89" s="120"/>
      <c r="C89" s="20" t="s">
        <v>234</v>
      </c>
      <c r="D89" s="20" t="s">
        <v>235</v>
      </c>
      <c r="E89" s="40">
        <v>20300</v>
      </c>
      <c r="F89" s="41">
        <v>6000</v>
      </c>
      <c r="G89" s="68"/>
      <c r="H89" s="68"/>
      <c r="I89" s="11" t="s">
        <v>244</v>
      </c>
      <c r="J89" s="11" t="s">
        <v>245</v>
      </c>
      <c r="K89" s="82"/>
    </row>
    <row r="90" spans="1:11" ht="60" customHeight="1" thickBot="1" x14ac:dyDescent="0.45">
      <c r="A90" s="37"/>
      <c r="B90" s="119"/>
      <c r="C90" s="46" t="s">
        <v>213</v>
      </c>
      <c r="D90" s="46" t="s">
        <v>5</v>
      </c>
      <c r="E90" s="39">
        <v>6700</v>
      </c>
      <c r="F90" s="83">
        <v>6000</v>
      </c>
      <c r="G90" s="84"/>
      <c r="H90" s="84"/>
      <c r="I90" s="56" t="s">
        <v>227</v>
      </c>
      <c r="J90" s="85" t="s">
        <v>228</v>
      </c>
      <c r="K90" s="75"/>
    </row>
    <row r="91" spans="1:11" ht="49.5" customHeight="1" x14ac:dyDescent="0.4">
      <c r="A91" s="104" t="s">
        <v>59</v>
      </c>
      <c r="B91" s="118" t="s">
        <v>259</v>
      </c>
      <c r="C91" s="6" t="s">
        <v>60</v>
      </c>
      <c r="D91" s="6" t="s">
        <v>40</v>
      </c>
      <c r="E91" s="38">
        <v>17700</v>
      </c>
      <c r="F91" s="79">
        <v>14900</v>
      </c>
      <c r="G91" s="5"/>
      <c r="H91" s="5"/>
      <c r="I91" s="6" t="s">
        <v>63</v>
      </c>
      <c r="J91" s="6" t="s">
        <v>38</v>
      </c>
      <c r="K91" s="28"/>
    </row>
    <row r="92" spans="1:11" ht="49.5" customHeight="1" thickBot="1" x14ac:dyDescent="0.45">
      <c r="A92" s="105"/>
      <c r="B92" s="119"/>
      <c r="C92" s="12" t="s">
        <v>61</v>
      </c>
      <c r="D92" s="12" t="s">
        <v>40</v>
      </c>
      <c r="E92" s="39">
        <v>15000</v>
      </c>
      <c r="F92" s="83">
        <v>13500</v>
      </c>
      <c r="G92" s="12"/>
      <c r="H92" s="12"/>
      <c r="I92" s="12" t="s">
        <v>64</v>
      </c>
      <c r="J92" s="12" t="s">
        <v>65</v>
      </c>
      <c r="K92" s="86"/>
    </row>
    <row r="93" spans="1:11" ht="61.5" customHeight="1" x14ac:dyDescent="0.4">
      <c r="A93" s="105"/>
      <c r="B93" s="120" t="s">
        <v>32</v>
      </c>
      <c r="C93" s="49" t="s">
        <v>154</v>
      </c>
      <c r="D93" s="49" t="s">
        <v>5</v>
      </c>
      <c r="E93" s="66">
        <v>62000</v>
      </c>
      <c r="F93" s="67">
        <v>30000</v>
      </c>
      <c r="G93" s="49"/>
      <c r="H93" s="49"/>
      <c r="I93" s="49" t="s">
        <v>145</v>
      </c>
      <c r="J93" s="49" t="s">
        <v>83</v>
      </c>
      <c r="K93" s="78"/>
    </row>
    <row r="94" spans="1:11" ht="51" customHeight="1" x14ac:dyDescent="0.4">
      <c r="A94" s="105"/>
      <c r="B94" s="121"/>
      <c r="C94" s="11" t="s">
        <v>82</v>
      </c>
      <c r="D94" s="11" t="s">
        <v>5</v>
      </c>
      <c r="E94" s="40">
        <v>56700</v>
      </c>
      <c r="F94" s="41">
        <v>40000</v>
      </c>
      <c r="G94" s="11"/>
      <c r="H94" s="11"/>
      <c r="I94" s="11" t="s">
        <v>254</v>
      </c>
      <c r="J94" s="11" t="s">
        <v>84</v>
      </c>
      <c r="K94" s="25"/>
    </row>
    <row r="95" spans="1:11" ht="49.5" customHeight="1" x14ac:dyDescent="0.4">
      <c r="A95" s="105"/>
      <c r="B95" s="121"/>
      <c r="C95" s="11" t="s">
        <v>155</v>
      </c>
      <c r="D95" s="11" t="s">
        <v>5</v>
      </c>
      <c r="E95" s="40">
        <v>60700</v>
      </c>
      <c r="F95" s="41">
        <v>24000</v>
      </c>
      <c r="G95" s="11"/>
      <c r="H95" s="11"/>
      <c r="I95" s="11" t="s">
        <v>161</v>
      </c>
      <c r="J95" s="11" t="s">
        <v>85</v>
      </c>
      <c r="K95" s="25"/>
    </row>
    <row r="96" spans="1:11" ht="49.5" customHeight="1" x14ac:dyDescent="0.4">
      <c r="A96" s="105"/>
      <c r="B96" s="121"/>
      <c r="C96" s="11" t="s">
        <v>156</v>
      </c>
      <c r="D96" s="11" t="s">
        <v>5</v>
      </c>
      <c r="E96" s="40">
        <v>26854</v>
      </c>
      <c r="F96" s="41">
        <v>19170</v>
      </c>
      <c r="G96" s="11"/>
      <c r="H96" s="11"/>
      <c r="I96" s="11" t="s">
        <v>146</v>
      </c>
      <c r="J96" s="11" t="s">
        <v>86</v>
      </c>
      <c r="K96" s="25"/>
    </row>
    <row r="97" spans="1:11" ht="49.5" customHeight="1" x14ac:dyDescent="0.4">
      <c r="A97" s="105"/>
      <c r="B97" s="121"/>
      <c r="C97" s="11" t="s">
        <v>157</v>
      </c>
      <c r="D97" s="11" t="s">
        <v>5</v>
      </c>
      <c r="E97" s="40">
        <v>16870</v>
      </c>
      <c r="F97" s="41">
        <v>14700</v>
      </c>
      <c r="G97" s="11"/>
      <c r="H97" s="11"/>
      <c r="I97" s="11" t="s">
        <v>87</v>
      </c>
      <c r="J97" s="11" t="s">
        <v>87</v>
      </c>
      <c r="K97" s="25"/>
    </row>
    <row r="98" spans="1:11" ht="49.5" customHeight="1" x14ac:dyDescent="0.4">
      <c r="A98" s="105"/>
      <c r="B98" s="121"/>
      <c r="C98" s="11" t="s">
        <v>158</v>
      </c>
      <c r="D98" s="11" t="s">
        <v>5</v>
      </c>
      <c r="E98" s="40">
        <v>90600</v>
      </c>
      <c r="F98" s="41">
        <v>30000</v>
      </c>
      <c r="G98" s="11"/>
      <c r="H98" s="11"/>
      <c r="I98" s="11" t="s">
        <v>147</v>
      </c>
      <c r="J98" s="11" t="s">
        <v>88</v>
      </c>
      <c r="K98" s="25"/>
    </row>
    <row r="99" spans="1:11" ht="49.5" customHeight="1" x14ac:dyDescent="0.4">
      <c r="A99" s="105"/>
      <c r="B99" s="121"/>
      <c r="C99" s="11" t="s">
        <v>159</v>
      </c>
      <c r="D99" s="11" t="s">
        <v>5</v>
      </c>
      <c r="E99" s="40">
        <v>36340</v>
      </c>
      <c r="F99" s="41">
        <v>30000</v>
      </c>
      <c r="G99" s="11"/>
      <c r="H99" s="11"/>
      <c r="I99" s="11" t="s">
        <v>148</v>
      </c>
      <c r="J99" s="11" t="s">
        <v>89</v>
      </c>
      <c r="K99" s="25"/>
    </row>
    <row r="100" spans="1:11" ht="49.5" customHeight="1" x14ac:dyDescent="0.4">
      <c r="A100" s="105"/>
      <c r="B100" s="121"/>
      <c r="C100" s="11" t="s">
        <v>160</v>
      </c>
      <c r="D100" s="11" t="s">
        <v>5</v>
      </c>
      <c r="E100" s="40">
        <v>42000</v>
      </c>
      <c r="F100" s="41">
        <v>30000</v>
      </c>
      <c r="G100" s="11"/>
      <c r="H100" s="11"/>
      <c r="I100" s="11" t="s">
        <v>149</v>
      </c>
      <c r="J100" s="11" t="s">
        <v>83</v>
      </c>
      <c r="K100" s="25"/>
    </row>
    <row r="101" spans="1:11" ht="49.5" customHeight="1" x14ac:dyDescent="0.4">
      <c r="A101" s="105"/>
      <c r="B101" s="121"/>
      <c r="C101" s="11" t="s">
        <v>99</v>
      </c>
      <c r="D101" s="20" t="s">
        <v>6</v>
      </c>
      <c r="E101" s="40">
        <v>15780</v>
      </c>
      <c r="F101" s="41">
        <v>14150</v>
      </c>
      <c r="G101" s="11"/>
      <c r="H101" s="11"/>
      <c r="I101" s="11" t="s">
        <v>150</v>
      </c>
      <c r="J101" s="11" t="s">
        <v>104</v>
      </c>
      <c r="K101" s="25"/>
    </row>
    <row r="102" spans="1:11" ht="49.5" customHeight="1" x14ac:dyDescent="0.4">
      <c r="A102" s="105"/>
      <c r="B102" s="121"/>
      <c r="C102" s="11" t="s">
        <v>100</v>
      </c>
      <c r="D102" s="20" t="s">
        <v>6</v>
      </c>
      <c r="E102" s="40">
        <v>28000</v>
      </c>
      <c r="F102" s="41">
        <v>25000</v>
      </c>
      <c r="G102" s="11"/>
      <c r="H102" s="11"/>
      <c r="I102" s="11" t="s">
        <v>151</v>
      </c>
      <c r="J102" s="11" t="s">
        <v>105</v>
      </c>
      <c r="K102" s="25"/>
    </row>
    <row r="103" spans="1:11" ht="49.5" customHeight="1" x14ac:dyDescent="0.4">
      <c r="A103" s="105"/>
      <c r="B103" s="121"/>
      <c r="C103" s="13" t="s">
        <v>176</v>
      </c>
      <c r="D103" s="20" t="s">
        <v>6</v>
      </c>
      <c r="E103" s="36">
        <v>45000</v>
      </c>
      <c r="F103" s="62">
        <v>25000</v>
      </c>
      <c r="G103" s="13"/>
      <c r="H103" s="13"/>
      <c r="I103" s="13" t="s">
        <v>185</v>
      </c>
      <c r="J103" s="11" t="s">
        <v>105</v>
      </c>
      <c r="K103" s="63"/>
    </row>
    <row r="104" spans="1:11" ht="49.5" customHeight="1" x14ac:dyDescent="0.4">
      <c r="A104" s="105"/>
      <c r="B104" s="121"/>
      <c r="C104" s="13" t="s">
        <v>177</v>
      </c>
      <c r="D104" s="20" t="s">
        <v>6</v>
      </c>
      <c r="E104" s="36">
        <v>24500</v>
      </c>
      <c r="F104" s="62">
        <v>22000</v>
      </c>
      <c r="G104" s="13"/>
      <c r="H104" s="13"/>
      <c r="I104" s="13" t="s">
        <v>193</v>
      </c>
      <c r="J104" s="11" t="s">
        <v>181</v>
      </c>
      <c r="K104" s="63"/>
    </row>
    <row r="105" spans="1:11" ht="49.5" customHeight="1" x14ac:dyDescent="0.4">
      <c r="A105" s="105"/>
      <c r="B105" s="121"/>
      <c r="C105" s="13" t="s">
        <v>178</v>
      </c>
      <c r="D105" s="20" t="s">
        <v>6</v>
      </c>
      <c r="E105" s="36">
        <v>20480</v>
      </c>
      <c r="F105" s="62">
        <v>16480</v>
      </c>
      <c r="G105" s="13"/>
      <c r="H105" s="13"/>
      <c r="I105" s="13" t="s">
        <v>194</v>
      </c>
      <c r="J105" s="11" t="s">
        <v>182</v>
      </c>
      <c r="K105" s="63"/>
    </row>
    <row r="106" spans="1:11" ht="49.5" customHeight="1" x14ac:dyDescent="0.4">
      <c r="A106" s="105"/>
      <c r="B106" s="121"/>
      <c r="C106" s="13" t="s">
        <v>179</v>
      </c>
      <c r="D106" s="20" t="s">
        <v>103</v>
      </c>
      <c r="E106" s="36">
        <v>14840</v>
      </c>
      <c r="F106" s="62">
        <v>12340</v>
      </c>
      <c r="G106" s="13"/>
      <c r="H106" s="13"/>
      <c r="I106" s="13" t="s">
        <v>189</v>
      </c>
      <c r="J106" s="11" t="s">
        <v>183</v>
      </c>
      <c r="K106" s="63"/>
    </row>
    <row r="107" spans="1:11" ht="49.5" customHeight="1" x14ac:dyDescent="0.4">
      <c r="A107" s="105"/>
      <c r="B107" s="121"/>
      <c r="C107" s="13" t="s">
        <v>207</v>
      </c>
      <c r="D107" s="11" t="s">
        <v>5</v>
      </c>
      <c r="E107" s="36">
        <v>84800</v>
      </c>
      <c r="F107" s="62">
        <v>36000</v>
      </c>
      <c r="G107" s="13"/>
      <c r="H107" s="13"/>
      <c r="I107" s="13" t="s">
        <v>215</v>
      </c>
      <c r="J107" s="11" t="s">
        <v>216</v>
      </c>
      <c r="K107" s="63"/>
    </row>
    <row r="108" spans="1:11" ht="49.5" customHeight="1" x14ac:dyDescent="0.4">
      <c r="A108" s="105"/>
      <c r="B108" s="121"/>
      <c r="C108" s="13" t="s">
        <v>208</v>
      </c>
      <c r="D108" s="11" t="s">
        <v>5</v>
      </c>
      <c r="E108" s="36">
        <v>40000</v>
      </c>
      <c r="F108" s="62">
        <v>36000</v>
      </c>
      <c r="G108" s="13"/>
      <c r="H108" s="13"/>
      <c r="I108" s="13" t="s">
        <v>225</v>
      </c>
      <c r="J108" s="11" t="s">
        <v>226</v>
      </c>
      <c r="K108" s="63"/>
    </row>
    <row r="109" spans="1:11" ht="49.5" customHeight="1" x14ac:dyDescent="0.4">
      <c r="A109" s="105"/>
      <c r="B109" s="121"/>
      <c r="C109" s="13" t="s">
        <v>209</v>
      </c>
      <c r="D109" s="11" t="s">
        <v>5</v>
      </c>
      <c r="E109" s="36">
        <v>30000</v>
      </c>
      <c r="F109" s="62">
        <v>27000</v>
      </c>
      <c r="G109" s="13"/>
      <c r="H109" s="13"/>
      <c r="I109" s="13" t="s">
        <v>193</v>
      </c>
      <c r="J109" s="11" t="s">
        <v>226</v>
      </c>
      <c r="K109" s="63"/>
    </row>
    <row r="110" spans="1:11" ht="49.5" customHeight="1" x14ac:dyDescent="0.4">
      <c r="A110" s="105"/>
      <c r="B110" s="121"/>
      <c r="C110" s="13" t="s">
        <v>180</v>
      </c>
      <c r="D110" s="20" t="s">
        <v>6</v>
      </c>
      <c r="E110" s="36">
        <v>22720</v>
      </c>
      <c r="F110" s="62">
        <v>12000</v>
      </c>
      <c r="G110" s="13"/>
      <c r="H110" s="13"/>
      <c r="I110" s="13" t="s">
        <v>184</v>
      </c>
      <c r="J110" s="11" t="s">
        <v>104</v>
      </c>
      <c r="K110" s="63"/>
    </row>
    <row r="111" spans="1:11" ht="52.5" customHeight="1" x14ac:dyDescent="0.4">
      <c r="A111" s="105"/>
      <c r="B111" s="121"/>
      <c r="C111" s="13" t="s">
        <v>236</v>
      </c>
      <c r="D111" s="51" t="s">
        <v>237</v>
      </c>
      <c r="E111" s="36">
        <v>130000</v>
      </c>
      <c r="F111" s="62">
        <v>60000</v>
      </c>
      <c r="G111" s="13"/>
      <c r="H111" s="13"/>
      <c r="I111" s="13" t="s">
        <v>240</v>
      </c>
      <c r="J111" s="13" t="s">
        <v>241</v>
      </c>
      <c r="K111" s="63"/>
    </row>
    <row r="112" spans="1:11" ht="49.5" customHeight="1" x14ac:dyDescent="0.4">
      <c r="A112" s="105"/>
      <c r="B112" s="121"/>
      <c r="C112" s="13" t="s">
        <v>238</v>
      </c>
      <c r="D112" s="11" t="s">
        <v>11</v>
      </c>
      <c r="E112" s="36">
        <v>37000</v>
      </c>
      <c r="F112" s="62">
        <v>33000</v>
      </c>
      <c r="G112" s="13"/>
      <c r="H112" s="13"/>
      <c r="I112" s="13" t="s">
        <v>247</v>
      </c>
      <c r="J112" s="13" t="s">
        <v>12</v>
      </c>
      <c r="K112" s="63"/>
    </row>
    <row r="113" spans="1:11" ht="49.5" customHeight="1" x14ac:dyDescent="0.4">
      <c r="A113" s="105"/>
      <c r="B113" s="121"/>
      <c r="C113" s="13" t="s">
        <v>239</v>
      </c>
      <c r="D113" s="74" t="s">
        <v>235</v>
      </c>
      <c r="E113" s="36">
        <v>27270.94</v>
      </c>
      <c r="F113" s="62">
        <v>24500.94</v>
      </c>
      <c r="G113" s="13"/>
      <c r="H113" s="13"/>
      <c r="I113" s="13" t="s">
        <v>248</v>
      </c>
      <c r="J113" s="13" t="s">
        <v>249</v>
      </c>
      <c r="K113" s="63"/>
    </row>
    <row r="114" spans="1:11" ht="47.25" customHeight="1" thickBot="1" x14ac:dyDescent="0.45">
      <c r="A114" s="105"/>
      <c r="B114" s="119"/>
      <c r="C114" s="12" t="s">
        <v>62</v>
      </c>
      <c r="D114" s="12" t="s">
        <v>11</v>
      </c>
      <c r="E114" s="39">
        <v>56593</v>
      </c>
      <c r="F114" s="42">
        <v>18000</v>
      </c>
      <c r="G114" s="42"/>
      <c r="H114" s="42"/>
      <c r="I114" s="12" t="s">
        <v>153</v>
      </c>
      <c r="J114" s="12" t="s">
        <v>152</v>
      </c>
      <c r="K114" s="43"/>
    </row>
    <row r="115" spans="1:11" ht="48.75" customHeight="1" thickBot="1" x14ac:dyDescent="0.45">
      <c r="A115" s="101" t="s">
        <v>52</v>
      </c>
      <c r="B115" s="102"/>
      <c r="C115" s="102"/>
      <c r="D115" s="29"/>
      <c r="E115" s="30"/>
      <c r="F115" s="30">
        <f>SUM(F82:F114)</f>
        <v>655640.93999999994</v>
      </c>
      <c r="G115" s="30"/>
      <c r="H115" s="30"/>
      <c r="I115" s="31"/>
      <c r="J115" s="32"/>
      <c r="K115" s="33"/>
    </row>
    <row r="116" spans="1:11" ht="49.5" customHeight="1" thickBot="1" x14ac:dyDescent="0.45">
      <c r="A116" s="101" t="s">
        <v>53</v>
      </c>
      <c r="B116" s="102"/>
      <c r="C116" s="102"/>
      <c r="D116" s="29"/>
      <c r="E116" s="30"/>
      <c r="F116" s="30">
        <f>SUM(F115,F81)</f>
        <v>4370649.54</v>
      </c>
      <c r="G116" s="30"/>
      <c r="H116" s="30"/>
      <c r="I116" s="31"/>
      <c r="J116" s="32"/>
      <c r="K116" s="33"/>
    </row>
  </sheetData>
  <mergeCells count="19">
    <mergeCell ref="A1:J1"/>
    <mergeCell ref="B5:B41"/>
    <mergeCell ref="B42:B44"/>
    <mergeCell ref="B48:B51"/>
    <mergeCell ref="B45:B47"/>
    <mergeCell ref="A115:C115"/>
    <mergeCell ref="A116:C116"/>
    <mergeCell ref="A81:C81"/>
    <mergeCell ref="A91:A114"/>
    <mergeCell ref="A5:A80"/>
    <mergeCell ref="B68:B80"/>
    <mergeCell ref="B52:B56"/>
    <mergeCell ref="B57:B60"/>
    <mergeCell ref="B61:B63"/>
    <mergeCell ref="B91:B92"/>
    <mergeCell ref="B82:B90"/>
    <mergeCell ref="B93:B114"/>
    <mergeCell ref="B64:B65"/>
    <mergeCell ref="B66:B67"/>
  </mergeCells>
  <pageMargins left="0.70866141732283472" right="0.70866141732283472" top="0.59055118110236227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LKC parama</vt:lpstr>
      <vt:lpstr>'LKC parama'!Print_Area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Audrius Kuprevičius</cp:lastModifiedBy>
  <cp:lastPrinted>2019-01-02T12:57:32Z</cp:lastPrinted>
  <dcterms:created xsi:type="dcterms:W3CDTF">2013-05-02T08:40:05Z</dcterms:created>
  <dcterms:modified xsi:type="dcterms:W3CDTF">2019-10-15T14:17:00Z</dcterms:modified>
</cp:coreProperties>
</file>